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H11" i="2" l="1"/>
  <c r="D5" i="2" l="1"/>
  <c r="D20" i="2" l="1"/>
  <c r="L20" i="2" l="1"/>
  <c r="H20" i="2" l="1"/>
  <c r="L28" i="2" l="1"/>
  <c r="H28" i="2"/>
  <c r="D28" i="2"/>
  <c r="M22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6" i="2"/>
  <c r="M16" i="2" s="1"/>
  <c r="L11" i="2"/>
  <c r="H5" i="2"/>
  <c r="E26" i="1"/>
  <c r="C26" i="1"/>
  <c r="O26" i="1" l="1"/>
  <c r="M26" i="1"/>
  <c r="M20" i="2"/>
  <c r="M11" i="2"/>
</calcChain>
</file>

<file path=xl/sharedStrings.xml><?xml version="1.0" encoding="utf-8"?>
<sst xmlns="http://schemas.openxmlformats.org/spreadsheetml/2006/main" count="101" uniqueCount="73">
  <si>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</si>
  <si>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</si>
  <si>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</si>
  <si>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</si>
  <si>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</si>
  <si>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</si>
  <si>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</si>
  <si>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</si>
  <si>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</si>
  <si>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</si>
  <si>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</si>
  <si>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</si>
  <si>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</si>
  <si>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</si>
  <si>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</si>
  <si>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</si>
  <si>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</si>
  <si>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</si>
  <si>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Gestão de equipas</t>
  </si>
  <si>
    <t>Preparações e confeções básicas de cozinha</t>
  </si>
  <si>
    <t>TA</t>
  </si>
  <si>
    <t>horas</t>
  </si>
  <si>
    <t>2018/2019</t>
  </si>
  <si>
    <t>Higiene e segurança alimentar na restauração</t>
  </si>
  <si>
    <t>Sistema HACCP</t>
  </si>
  <si>
    <t>Higiene e segurança no trabalho na restauração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</si>
  <si>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</si>
  <si>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</si>
  <si>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</si>
  <si>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</si>
  <si>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</si>
  <si>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</si>
  <si>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</si>
  <si>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</si>
  <si>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</si>
  <si>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</si>
  <si>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Área B 25h</t>
  </si>
  <si>
    <t>FCT (empresa)</t>
  </si>
  <si>
    <t xml:space="preserve">Código </t>
  </si>
  <si>
    <t>Código</t>
  </si>
  <si>
    <t>2019/2020</t>
  </si>
  <si>
    <t>Serviço de Cozinha /Pastelaria</t>
  </si>
  <si>
    <t>Curso Profissional de Técnico/a de Cozinha/Pastelaria 2018-2021</t>
  </si>
  <si>
    <t>SCP</t>
  </si>
  <si>
    <t>Língua Inglesa - Cozinha/Pastelaria</t>
  </si>
  <si>
    <t>Língua francesa - Cozinha/Pastelaria</t>
  </si>
  <si>
    <t>Língua Inglesa - Turismo e Hotelaria na região</t>
  </si>
  <si>
    <t>Alimentação racional, nutrição e dietética</t>
  </si>
  <si>
    <t>Cozinha/Pastelaria - aprovisionamento</t>
  </si>
  <si>
    <t>Controle de custos na restauração</t>
  </si>
  <si>
    <t>Capitações,fichas técnicas, cartas e ementas</t>
  </si>
  <si>
    <t>Comunicação, vendas e reclamações na restauração</t>
  </si>
  <si>
    <t>Matérias- primas alimentares</t>
  </si>
  <si>
    <t>Organização de cozinha</t>
  </si>
  <si>
    <t>Preparação e confeção de massas base de cozinha</t>
  </si>
  <si>
    <t>Preparação e confeção de molhos de fundos de cozinha</t>
  </si>
  <si>
    <t>Preparação e confeção de masssas debase, recheios, cremes e molhos de pastelaria</t>
  </si>
  <si>
    <t xml:space="preserve">Preparação e confeção de sopas </t>
  </si>
  <si>
    <t>Preparação e confeção de acepipes e entradas</t>
  </si>
  <si>
    <t>Preparação e confeção de peixes e mariscos</t>
  </si>
  <si>
    <t>Preparação e confeção de carnes, aves e caça</t>
  </si>
  <si>
    <t>Preparação e confeção de doçaria tradicional portuguesa</t>
  </si>
  <si>
    <t>Preparação e confeção de tradicional portuguesa</t>
  </si>
  <si>
    <t xml:space="preserve">Preparação e confeção de pastelaria de sobremesa </t>
  </si>
  <si>
    <t xml:space="preserve">Preparação e confeção de pastelaria internacional </t>
  </si>
  <si>
    <t>Cozinha/Pastelaria - serviços especiais</t>
  </si>
  <si>
    <t>Cozinhas do mundo</t>
  </si>
  <si>
    <t>Cozinha criativa</t>
  </si>
  <si>
    <t xml:space="preserve">Língua Estrangeira Aplicada </t>
  </si>
  <si>
    <t>Língua francesa - O profissional na restauração</t>
  </si>
  <si>
    <t>Área A 25h</t>
  </si>
  <si>
    <t>Área C 50h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</si>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</sst>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3" tint="0.39997558519241921"/>
      <name val="Arial"/>
      <family val="2"/>
    </font>
    <font>
      <sz val="7"/>
      <color theme="9" tint="-0.249977111117893"/>
      <name val="Arial"/>
      <family val="2"/>
    </font>
    <font>
      <sz val="7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0" fillId="12" borderId="0" xfId="0" applyFill="1"/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0" fillId="13" borderId="0" xfId="0" applyFill="1"/>
    <xf numFmtId="0" fontId="13" fillId="7" borderId="0" xfId="0" applyFont="1" applyFill="1"/>
    <xf numFmtId="0" fontId="14" fillId="7" borderId="0" xfId="0" applyFont="1" applyFill="1"/>
    <xf numFmtId="0" fontId="2" fillId="14" borderId="0" xfId="0" applyFont="1" applyFill="1"/>
    <xf numFmtId="0" fontId="16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7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7" fillId="7" borderId="0" xfId="0" applyFont="1" applyFill="1" applyAlignment="1">
      <alignment horizontal="right" vertical="center"/>
    </xf>
    <xf numFmtId="0" fontId="9" fillId="7" borderId="0" xfId="0" applyFont="1" applyFill="1" applyAlignment="1">
      <alignment wrapText="1"/>
    </xf>
    <xf numFmtId="0" fontId="2" fillId="4" borderId="2" xfId="1" applyFont="1" applyFill="1" applyBorder="1" applyAlignment="1">
      <alignment horizont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R31" sqref="R31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03" t="s">
        <v>42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07" t="s">
        <v>0</v>
      </c>
      <c r="C5" s="93" t="s">
        <v>1</v>
      </c>
      <c r="D5" s="93"/>
      <c r="E5" s="93"/>
      <c r="F5" s="93"/>
      <c r="G5" s="93" t="s">
        <v>2</v>
      </c>
      <c r="H5" s="93"/>
      <c r="I5" s="93"/>
      <c r="J5" s="93" t="s">
        <v>3</v>
      </c>
      <c r="K5" s="93"/>
      <c r="L5" s="93"/>
      <c r="M5" s="93" t="s">
        <v>4</v>
      </c>
      <c r="N5" s="93"/>
      <c r="O5" s="93"/>
      <c r="P5" s="100" t="s">
        <v>27</v>
      </c>
    </row>
    <row r="6" spans="2:16" x14ac:dyDescent="0.25">
      <c r="B6" s="107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101"/>
    </row>
    <row r="7" spans="2:16" x14ac:dyDescent="0.25">
      <c r="B7" s="107"/>
      <c r="C7" s="94" t="s">
        <v>5</v>
      </c>
      <c r="D7" s="94"/>
      <c r="E7" s="94"/>
      <c r="F7" s="94"/>
      <c r="G7" s="94" t="s">
        <v>5</v>
      </c>
      <c r="H7" s="94"/>
      <c r="I7" s="94"/>
      <c r="J7" s="94" t="s">
        <v>5</v>
      </c>
      <c r="K7" s="94"/>
      <c r="L7" s="94"/>
      <c r="M7" s="94" t="s">
        <v>5</v>
      </c>
      <c r="N7" s="94"/>
      <c r="O7" s="94"/>
      <c r="P7" s="101"/>
    </row>
    <row r="8" spans="2:16" x14ac:dyDescent="0.25">
      <c r="B8" s="107"/>
      <c r="C8" s="95" t="s">
        <v>6</v>
      </c>
      <c r="D8" s="95" t="s">
        <v>7</v>
      </c>
      <c r="E8" s="96" t="s">
        <v>8</v>
      </c>
      <c r="F8" s="96" t="s">
        <v>9</v>
      </c>
      <c r="G8" s="95" t="s">
        <v>6</v>
      </c>
      <c r="H8" s="95" t="s">
        <v>7</v>
      </c>
      <c r="I8" s="96" t="s">
        <v>8</v>
      </c>
      <c r="J8" s="95" t="s">
        <v>6</v>
      </c>
      <c r="K8" s="95" t="s">
        <v>7</v>
      </c>
      <c r="L8" s="96" t="s">
        <v>8</v>
      </c>
      <c r="M8" s="95" t="s">
        <v>6</v>
      </c>
      <c r="N8" s="95" t="s">
        <v>7</v>
      </c>
      <c r="O8" s="96" t="s">
        <v>8</v>
      </c>
      <c r="P8" s="101"/>
    </row>
    <row r="9" spans="2:16" x14ac:dyDescent="0.25">
      <c r="B9" s="107"/>
      <c r="C9" s="95"/>
      <c r="D9" s="95"/>
      <c r="E9" s="96"/>
      <c r="F9" s="96"/>
      <c r="G9" s="95"/>
      <c r="H9" s="95"/>
      <c r="I9" s="96"/>
      <c r="J9" s="95"/>
      <c r="K9" s="95"/>
      <c r="L9" s="96"/>
      <c r="M9" s="95"/>
      <c r="N9" s="95"/>
      <c r="O9" s="96"/>
      <c r="P9" s="102"/>
    </row>
    <row r="10" spans="2:16" x14ac:dyDescent="0.25">
      <c r="B10" s="8" t="s">
        <v>10</v>
      </c>
      <c r="C10" s="8">
        <v>107</v>
      </c>
      <c r="D10" s="8">
        <v>0</v>
      </c>
      <c r="E10" s="35">
        <f>C10</f>
        <v>107</v>
      </c>
      <c r="F10" s="7"/>
      <c r="G10" s="8">
        <v>105</v>
      </c>
      <c r="H10" s="8">
        <v>0</v>
      </c>
      <c r="I10" s="35">
        <f>G10</f>
        <v>105</v>
      </c>
      <c r="J10" s="8">
        <v>108</v>
      </c>
      <c r="K10" s="8">
        <v>0</v>
      </c>
      <c r="L10" s="35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97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5">
        <f t="shared" ref="E11:E16" si="0">C11</f>
        <v>75</v>
      </c>
      <c r="F11" s="7"/>
      <c r="G11" s="89">
        <v>97</v>
      </c>
      <c r="H11" s="8">
        <v>0</v>
      </c>
      <c r="I11" s="35">
        <f t="shared" ref="I11:I16" si="1">G11</f>
        <v>97</v>
      </c>
      <c r="J11" s="89">
        <v>48</v>
      </c>
      <c r="K11" s="8">
        <v>0</v>
      </c>
      <c r="L11" s="35">
        <f t="shared" ref="L11:L22" si="2">J11</f>
        <v>48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2" si="5">M11+N11</f>
        <v>220</v>
      </c>
      <c r="P11" s="98"/>
    </row>
    <row r="12" spans="2:16" x14ac:dyDescent="0.25">
      <c r="B12" s="8" t="s">
        <v>12</v>
      </c>
      <c r="C12" s="8">
        <v>74</v>
      </c>
      <c r="D12" s="8">
        <v>0</v>
      </c>
      <c r="E12" s="35">
        <f t="shared" si="0"/>
        <v>74</v>
      </c>
      <c r="F12" s="7"/>
      <c r="G12" s="89">
        <v>110</v>
      </c>
      <c r="H12" s="8">
        <v>0</v>
      </c>
      <c r="I12" s="35">
        <f t="shared" si="1"/>
        <v>110</v>
      </c>
      <c r="J12" s="89">
        <v>36</v>
      </c>
      <c r="K12" s="8">
        <v>0</v>
      </c>
      <c r="L12" s="35">
        <f t="shared" si="2"/>
        <v>36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98"/>
    </row>
    <row r="13" spans="2:16" x14ac:dyDescent="0.25">
      <c r="B13" s="8" t="s">
        <v>13</v>
      </c>
      <c r="C13" s="8">
        <v>100</v>
      </c>
      <c r="D13" s="8">
        <v>0</v>
      </c>
      <c r="E13" s="35">
        <f t="shared" si="0"/>
        <v>100</v>
      </c>
      <c r="F13" s="7"/>
      <c r="G13" s="8">
        <v>0</v>
      </c>
      <c r="H13" s="8">
        <v>0</v>
      </c>
      <c r="I13" s="35">
        <f t="shared" si="1"/>
        <v>0</v>
      </c>
      <c r="J13" s="8">
        <v>0</v>
      </c>
      <c r="K13" s="8">
        <v>0</v>
      </c>
      <c r="L13" s="35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98"/>
    </row>
    <row r="14" spans="2:16" x14ac:dyDescent="0.25">
      <c r="B14" s="8" t="s">
        <v>14</v>
      </c>
      <c r="C14" s="8">
        <v>50</v>
      </c>
      <c r="D14" s="8">
        <v>0</v>
      </c>
      <c r="E14" s="35">
        <f t="shared" si="0"/>
        <v>50</v>
      </c>
      <c r="F14" s="7"/>
      <c r="G14" s="89">
        <v>63</v>
      </c>
      <c r="H14" s="8">
        <v>0</v>
      </c>
      <c r="I14" s="35">
        <f t="shared" si="1"/>
        <v>63</v>
      </c>
      <c r="J14" s="89">
        <v>27</v>
      </c>
      <c r="K14" s="8">
        <v>0</v>
      </c>
      <c r="L14" s="35">
        <f t="shared" si="2"/>
        <v>27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99"/>
    </row>
    <row r="15" spans="2:16" x14ac:dyDescent="0.25">
      <c r="B15" s="32" t="s">
        <v>15</v>
      </c>
      <c r="C15" s="32">
        <v>100</v>
      </c>
      <c r="D15" s="32">
        <v>0</v>
      </c>
      <c r="E15" s="35">
        <f t="shared" si="0"/>
        <v>100</v>
      </c>
      <c r="F15" s="34"/>
      <c r="G15" s="32">
        <v>0</v>
      </c>
      <c r="H15" s="32">
        <v>0</v>
      </c>
      <c r="I15" s="35">
        <f t="shared" si="1"/>
        <v>0</v>
      </c>
      <c r="J15" s="32">
        <v>0</v>
      </c>
      <c r="K15" s="32">
        <v>0</v>
      </c>
      <c r="L15" s="35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104">
        <f>SUM(M15:M17)</f>
        <v>500</v>
      </c>
    </row>
    <row r="16" spans="2:16" x14ac:dyDescent="0.25">
      <c r="B16" s="31" t="s">
        <v>28</v>
      </c>
      <c r="C16" s="32">
        <v>100</v>
      </c>
      <c r="D16" s="32">
        <v>0</v>
      </c>
      <c r="E16" s="35">
        <f t="shared" si="0"/>
        <v>100</v>
      </c>
      <c r="F16" s="7"/>
      <c r="G16" s="32">
        <v>100</v>
      </c>
      <c r="H16" s="32">
        <v>0</v>
      </c>
      <c r="I16" s="35">
        <f t="shared" si="1"/>
        <v>100</v>
      </c>
      <c r="J16" s="32">
        <v>0</v>
      </c>
      <c r="K16" s="32">
        <v>0</v>
      </c>
      <c r="L16" s="35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105"/>
    </row>
    <row r="17" spans="2:16" x14ac:dyDescent="0.25">
      <c r="B17" s="31" t="s">
        <v>16</v>
      </c>
      <c r="C17" s="32">
        <v>100</v>
      </c>
      <c r="D17" s="32">
        <v>0</v>
      </c>
      <c r="E17" s="35">
        <f>(C17+D17)</f>
        <v>100</v>
      </c>
      <c r="F17" s="7"/>
      <c r="G17" s="32">
        <v>100</v>
      </c>
      <c r="H17" s="32">
        <v>0</v>
      </c>
      <c r="I17" s="35">
        <f>(G17+H17)</f>
        <v>100</v>
      </c>
      <c r="J17" s="32">
        <v>0</v>
      </c>
      <c r="K17" s="32">
        <v>0</v>
      </c>
      <c r="L17" s="35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106"/>
    </row>
    <row r="18" spans="2:16" x14ac:dyDescent="0.25">
      <c r="B18" s="29" t="s">
        <v>29</v>
      </c>
      <c r="C18" s="8">
        <v>100</v>
      </c>
      <c r="D18" s="8">
        <v>100</v>
      </c>
      <c r="E18" s="35">
        <f t="shared" ref="E18:E22" si="6">(C18+D18)</f>
        <v>200</v>
      </c>
      <c r="F18" s="7"/>
      <c r="G18" s="8">
        <v>0</v>
      </c>
      <c r="H18" s="8">
        <v>0</v>
      </c>
      <c r="I18" s="35">
        <f t="shared" ref="I18:I21" si="7">(G18+H18)</f>
        <v>0</v>
      </c>
      <c r="J18" s="8">
        <v>0</v>
      </c>
      <c r="K18" s="8">
        <v>0</v>
      </c>
      <c r="L18" s="35">
        <f t="shared" ref="L18:L21" si="8">(J18+K18)</f>
        <v>0</v>
      </c>
      <c r="M18" s="28">
        <f t="shared" si="3"/>
        <v>100</v>
      </c>
      <c r="N18" s="28">
        <f t="shared" si="4"/>
        <v>100</v>
      </c>
      <c r="O18" s="28">
        <f t="shared" si="5"/>
        <v>200</v>
      </c>
      <c r="P18" s="97">
        <f>SUM(M18:M21)</f>
        <v>1100</v>
      </c>
    </row>
    <row r="19" spans="2:16" x14ac:dyDescent="0.25">
      <c r="B19" s="8" t="s">
        <v>30</v>
      </c>
      <c r="C19" s="8">
        <v>0</v>
      </c>
      <c r="D19" s="8">
        <v>0</v>
      </c>
      <c r="E19" s="35">
        <f t="shared" si="6"/>
        <v>0</v>
      </c>
      <c r="F19" s="7"/>
      <c r="G19" s="89">
        <v>150</v>
      </c>
      <c r="H19" s="89">
        <v>150</v>
      </c>
      <c r="I19" s="35">
        <f t="shared" si="7"/>
        <v>300</v>
      </c>
      <c r="J19" s="89">
        <v>50</v>
      </c>
      <c r="K19" s="89">
        <v>50</v>
      </c>
      <c r="L19" s="35">
        <f t="shared" si="8"/>
        <v>100</v>
      </c>
      <c r="M19" s="28">
        <f t="shared" si="3"/>
        <v>200</v>
      </c>
      <c r="N19" s="28">
        <f t="shared" si="4"/>
        <v>200</v>
      </c>
      <c r="O19" s="28">
        <f t="shared" si="5"/>
        <v>400</v>
      </c>
      <c r="P19" s="98"/>
    </row>
    <row r="20" spans="2:16" x14ac:dyDescent="0.25">
      <c r="B20" s="50" t="s">
        <v>41</v>
      </c>
      <c r="C20" s="8">
        <v>225</v>
      </c>
      <c r="D20" s="8">
        <v>225</v>
      </c>
      <c r="E20" s="35">
        <f t="shared" si="6"/>
        <v>450</v>
      </c>
      <c r="F20" s="7"/>
      <c r="G20" s="8">
        <v>275</v>
      </c>
      <c r="H20" s="8">
        <v>275</v>
      </c>
      <c r="I20" s="35">
        <f t="shared" si="7"/>
        <v>550</v>
      </c>
      <c r="J20" s="8">
        <v>200</v>
      </c>
      <c r="K20" s="8">
        <v>200</v>
      </c>
      <c r="L20" s="35">
        <f t="shared" si="8"/>
        <v>400</v>
      </c>
      <c r="M20" s="28">
        <f t="shared" si="3"/>
        <v>700</v>
      </c>
      <c r="N20" s="28">
        <f t="shared" si="4"/>
        <v>700</v>
      </c>
      <c r="O20" s="28">
        <f t="shared" si="5"/>
        <v>1400</v>
      </c>
      <c r="P20" s="98"/>
    </row>
    <row r="21" spans="2:16" x14ac:dyDescent="0.25">
      <c r="B21" s="50" t="s">
        <v>68</v>
      </c>
      <c r="C21" s="8">
        <v>50</v>
      </c>
      <c r="D21" s="8">
        <v>50</v>
      </c>
      <c r="E21" s="35">
        <f t="shared" si="6"/>
        <v>100</v>
      </c>
      <c r="F21" s="7"/>
      <c r="G21" s="8">
        <v>50</v>
      </c>
      <c r="H21" s="8">
        <v>50</v>
      </c>
      <c r="I21" s="35">
        <f t="shared" si="7"/>
        <v>100</v>
      </c>
      <c r="J21" s="8">
        <v>0</v>
      </c>
      <c r="K21" s="8">
        <v>0</v>
      </c>
      <c r="L21" s="35">
        <f t="shared" si="8"/>
        <v>0</v>
      </c>
      <c r="M21" s="28">
        <f t="shared" si="3"/>
        <v>100</v>
      </c>
      <c r="N21" s="28">
        <f t="shared" si="4"/>
        <v>100</v>
      </c>
      <c r="O21" s="28">
        <f t="shared" si="5"/>
        <v>200</v>
      </c>
      <c r="P21" s="99"/>
    </row>
    <row r="22" spans="2:16" x14ac:dyDescent="0.25">
      <c r="B22" s="46" t="s">
        <v>37</v>
      </c>
      <c r="C22" s="32">
        <v>0</v>
      </c>
      <c r="D22" s="32">
        <v>0</v>
      </c>
      <c r="E22" s="35">
        <f t="shared" si="6"/>
        <v>0</v>
      </c>
      <c r="F22" s="34"/>
      <c r="G22" s="32">
        <v>0</v>
      </c>
      <c r="H22" s="32">
        <v>0</v>
      </c>
      <c r="I22" s="35">
        <v>0</v>
      </c>
      <c r="J22" s="32">
        <v>600</v>
      </c>
      <c r="K22" s="32">
        <v>0</v>
      </c>
      <c r="L22" s="35">
        <f t="shared" si="2"/>
        <v>600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8">
        <v>600</v>
      </c>
    </row>
    <row r="23" spans="2:16" x14ac:dyDescent="0.25">
      <c r="B23" s="8"/>
      <c r="C23" s="8"/>
      <c r="D23" s="8"/>
      <c r="E23" s="35"/>
      <c r="F23" s="7"/>
      <c r="G23" s="8"/>
      <c r="H23" s="8"/>
      <c r="I23" s="35"/>
      <c r="J23" s="8"/>
      <c r="K23" s="8"/>
      <c r="L23" s="35"/>
      <c r="M23" s="28"/>
      <c r="N23" s="28"/>
      <c r="O23" s="28"/>
    </row>
    <row r="24" spans="2:16" x14ac:dyDescent="0.25">
      <c r="B24" s="8"/>
      <c r="C24" s="8"/>
      <c r="D24" s="8"/>
      <c r="E24" s="35"/>
      <c r="F24" s="7"/>
      <c r="G24" s="8"/>
      <c r="H24" s="8"/>
      <c r="I24" s="35"/>
      <c r="J24" s="8"/>
      <c r="K24" s="8"/>
      <c r="L24" s="35"/>
      <c r="M24" s="28"/>
      <c r="N24" s="28"/>
      <c r="O24" s="28"/>
    </row>
    <row r="25" spans="2:16" x14ac:dyDescent="0.25">
      <c r="B25" s="8"/>
      <c r="C25" s="8"/>
      <c r="D25" s="8"/>
      <c r="E25" s="35"/>
      <c r="F25" s="7"/>
      <c r="G25" s="8"/>
      <c r="H25" s="8"/>
      <c r="I25" s="35"/>
      <c r="J25" s="8"/>
      <c r="K25" s="8"/>
      <c r="L25" s="35"/>
      <c r="M25" s="28"/>
      <c r="N25" s="28"/>
      <c r="O25" s="28"/>
    </row>
    <row r="26" spans="2:16" x14ac:dyDescent="0.25">
      <c r="B26" s="30" t="s">
        <v>8</v>
      </c>
      <c r="C26" s="8">
        <f>SUM(C10:C25)</f>
        <v>1081</v>
      </c>
      <c r="D26" s="8">
        <f>SUM(D10:D25)</f>
        <v>375</v>
      </c>
      <c r="E26" s="35">
        <f>SUM(E10:E25)</f>
        <v>1456</v>
      </c>
      <c r="F26" s="6">
        <v>0</v>
      </c>
      <c r="G26" s="111">
        <f t="shared" ref="G26:M26" si="9">SUM(G10:G25)</f>
        <v>1050</v>
      </c>
      <c r="H26" s="8">
        <f t="shared" si="9"/>
        <v>475</v>
      </c>
      <c r="I26" s="35">
        <f t="shared" si="9"/>
        <v>1525</v>
      </c>
      <c r="J26" s="111">
        <f t="shared" si="9"/>
        <v>1069</v>
      </c>
      <c r="K26" s="8">
        <f t="shared" si="9"/>
        <v>250</v>
      </c>
      <c r="L26" s="35">
        <f t="shared" si="9"/>
        <v>1319</v>
      </c>
      <c r="M26" s="28">
        <f t="shared" si="9"/>
        <v>3200</v>
      </c>
      <c r="N26" s="28">
        <f>SUM(N10:N22)</f>
        <v>1100</v>
      </c>
      <c r="O26" s="28">
        <f>SUM(O10:O25)</f>
        <v>4300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120" zoomScaleNormal="120" workbookViewId="0">
      <selection activeCell="L11" sqref="L11"/>
    </sheetView>
  </sheetViews>
  <sheetFormatPr defaultRowHeight="15" x14ac:dyDescent="0.25"/>
  <cols>
    <col min="1" max="1" width="5.7109375" style="47" customWidth="1"/>
    <col min="2" max="2" width="4.140625" customWidth="1"/>
    <col min="3" max="3" width="29.5703125" customWidth="1"/>
    <col min="4" max="4" width="4.85546875" customWidth="1"/>
    <col min="5" max="5" width="4.7109375" style="48" customWidth="1"/>
    <col min="6" max="6" width="3.85546875" style="26" customWidth="1"/>
    <col min="7" max="7" width="26" customWidth="1"/>
    <col min="8" max="8" width="4.7109375" customWidth="1"/>
    <col min="9" max="9" width="4.7109375" style="48" customWidth="1"/>
    <col min="10" max="10" width="3.42578125" style="26" customWidth="1"/>
    <col min="11" max="11" width="26.5703125" customWidth="1"/>
    <col min="12" max="12" width="4" customWidth="1"/>
    <col min="13" max="13" width="5.7109375" customWidth="1"/>
  </cols>
  <sheetData>
    <row r="1" spans="1:13" ht="6" customHeight="1" x14ac:dyDescent="0.25"/>
    <row r="2" spans="1:13" x14ac:dyDescent="0.25">
      <c r="B2" s="108" t="s">
        <v>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B3" s="109" t="s">
        <v>31</v>
      </c>
      <c r="C3" s="109"/>
      <c r="D3" s="109"/>
      <c r="E3" s="109"/>
      <c r="F3" s="109"/>
      <c r="G3" s="109"/>
      <c r="H3" s="109"/>
      <c r="I3" s="109"/>
      <c r="J3" s="109"/>
      <c r="K3" s="110"/>
      <c r="L3" s="110"/>
      <c r="M3" s="110"/>
    </row>
    <row r="4" spans="1:13" ht="11.25" customHeight="1" x14ac:dyDescent="0.25">
      <c r="A4" s="47" t="s">
        <v>38</v>
      </c>
      <c r="B4" s="76" t="s">
        <v>26</v>
      </c>
      <c r="C4" s="17" t="s">
        <v>22</v>
      </c>
      <c r="D4" s="51" t="s">
        <v>21</v>
      </c>
      <c r="E4" s="24" t="s">
        <v>39</v>
      </c>
      <c r="F4" s="24"/>
      <c r="G4" s="17" t="s">
        <v>40</v>
      </c>
      <c r="H4" s="51" t="s">
        <v>21</v>
      </c>
      <c r="I4" s="13" t="s">
        <v>39</v>
      </c>
      <c r="J4" s="24"/>
      <c r="K4" s="74" t="s">
        <v>72</v>
      </c>
      <c r="L4" s="75" t="s">
        <v>21</v>
      </c>
      <c r="M4" s="57"/>
    </row>
    <row r="5" spans="1:13" ht="12.75" customHeight="1" x14ac:dyDescent="0.25">
      <c r="B5" s="18" t="s">
        <v>20</v>
      </c>
      <c r="C5" s="19">
        <v>8386</v>
      </c>
      <c r="D5" s="21">
        <f>SUM( D6:D9)</f>
        <v>100</v>
      </c>
      <c r="E5" s="13"/>
      <c r="F5" s="13"/>
      <c r="G5" s="12" t="s">
        <v>33</v>
      </c>
      <c r="H5" s="22">
        <f>SUM(H6:H8)</f>
        <v>0</v>
      </c>
      <c r="I5" s="24"/>
      <c r="J5" s="24"/>
      <c r="K5" s="56"/>
      <c r="L5" s="57"/>
      <c r="M5" s="56"/>
    </row>
    <row r="6" spans="1:13" x14ac:dyDescent="0.25">
      <c r="A6" s="63">
        <v>7731</v>
      </c>
      <c r="B6" s="24">
        <v>1</v>
      </c>
      <c r="C6" s="62" t="s">
        <v>23</v>
      </c>
      <c r="D6" s="65">
        <v>25</v>
      </c>
      <c r="E6" s="66"/>
      <c r="F6" s="24"/>
      <c r="G6" s="62"/>
      <c r="H6" s="70"/>
      <c r="I6" s="66"/>
      <c r="J6" s="24"/>
      <c r="K6" s="67"/>
      <c r="L6" s="65"/>
      <c r="M6" s="52"/>
    </row>
    <row r="7" spans="1:13" x14ac:dyDescent="0.25">
      <c r="A7" s="63">
        <v>8211</v>
      </c>
      <c r="B7" s="24">
        <v>2</v>
      </c>
      <c r="C7" s="62" t="s">
        <v>25</v>
      </c>
      <c r="D7" s="65">
        <v>25</v>
      </c>
      <c r="E7" s="66"/>
      <c r="F7" s="24"/>
      <c r="G7" s="62"/>
      <c r="H7" s="70"/>
      <c r="I7" s="66"/>
      <c r="J7" s="24"/>
      <c r="K7" s="67"/>
      <c r="L7" s="65"/>
      <c r="M7" s="52"/>
    </row>
    <row r="8" spans="1:13" x14ac:dyDescent="0.25">
      <c r="A8" s="63">
        <v>4665</v>
      </c>
      <c r="B8" s="24">
        <v>14</v>
      </c>
      <c r="C8" s="62" t="s">
        <v>47</v>
      </c>
      <c r="D8" s="65">
        <v>25</v>
      </c>
      <c r="E8" s="66"/>
      <c r="F8" s="59"/>
      <c r="G8" s="68"/>
      <c r="H8" s="70"/>
      <c r="I8" s="66"/>
      <c r="J8" s="24"/>
      <c r="K8" s="69"/>
      <c r="L8" s="70"/>
      <c r="M8" s="10"/>
    </row>
    <row r="9" spans="1:13" x14ac:dyDescent="0.25">
      <c r="A9" s="85">
        <v>3297</v>
      </c>
      <c r="B9" s="85">
        <v>68</v>
      </c>
      <c r="C9" s="86" t="s">
        <v>24</v>
      </c>
      <c r="D9" s="70">
        <v>25</v>
      </c>
      <c r="E9" s="66"/>
      <c r="F9" s="59"/>
      <c r="G9" s="68"/>
      <c r="H9" s="70"/>
      <c r="I9" s="66"/>
      <c r="J9" s="24"/>
      <c r="K9" s="69"/>
      <c r="L9" s="70"/>
      <c r="M9" s="10"/>
    </row>
    <row r="10" spans="1:13" ht="4.5" customHeight="1" thickBot="1" x14ac:dyDescent="0.3">
      <c r="A10" s="63"/>
      <c r="B10" s="24"/>
      <c r="C10" s="69"/>
      <c r="D10" s="69"/>
      <c r="E10" s="66"/>
      <c r="F10" s="24"/>
      <c r="G10" s="69"/>
      <c r="H10" s="69"/>
      <c r="I10" s="66"/>
      <c r="J10" s="24"/>
      <c r="K10" s="69"/>
      <c r="L10" s="69"/>
      <c r="M10" s="10"/>
    </row>
    <row r="11" spans="1:13" ht="13.5" customHeight="1" thickBot="1" x14ac:dyDescent="0.3">
      <c r="A11" s="63"/>
      <c r="B11" s="11" t="s">
        <v>17</v>
      </c>
      <c r="C11" s="12" t="s">
        <v>32</v>
      </c>
      <c r="D11" s="22"/>
      <c r="E11" s="66"/>
      <c r="F11" s="13"/>
      <c r="G11" s="12" t="s">
        <v>33</v>
      </c>
      <c r="H11" s="92">
        <f>SUM(H12:H13:H14)</f>
        <v>150</v>
      </c>
      <c r="I11" s="66"/>
      <c r="J11" s="24"/>
      <c r="K11" s="22" t="s">
        <v>34</v>
      </c>
      <c r="L11" s="92">
        <f>SUM(L12:L15)</f>
        <v>50</v>
      </c>
      <c r="M11" s="14">
        <f>D11+H11+L11</f>
        <v>200</v>
      </c>
    </row>
    <row r="12" spans="1:13" ht="19.5" customHeight="1" x14ac:dyDescent="0.25">
      <c r="A12" s="63"/>
      <c r="B12" s="69"/>
      <c r="C12" s="69"/>
      <c r="D12" s="70"/>
      <c r="E12" s="66">
        <v>8290</v>
      </c>
      <c r="F12" s="24">
        <v>16</v>
      </c>
      <c r="G12" s="62" t="s">
        <v>48</v>
      </c>
      <c r="H12" s="65">
        <v>50</v>
      </c>
      <c r="I12" s="66">
        <v>8287</v>
      </c>
      <c r="J12" s="24">
        <v>9</v>
      </c>
      <c r="K12" s="62" t="s">
        <v>50</v>
      </c>
      <c r="L12" s="65">
        <v>25</v>
      </c>
      <c r="M12" s="9"/>
    </row>
    <row r="13" spans="1:13" ht="15.75" customHeight="1" x14ac:dyDescent="0.25">
      <c r="A13" s="63"/>
      <c r="B13" s="69"/>
      <c r="C13" s="69"/>
      <c r="D13" s="70"/>
      <c r="E13" s="66">
        <v>8286</v>
      </c>
      <c r="F13" s="24">
        <v>8</v>
      </c>
      <c r="G13" s="62" t="s">
        <v>49</v>
      </c>
      <c r="H13" s="65">
        <v>50</v>
      </c>
      <c r="I13" s="66">
        <v>7844</v>
      </c>
      <c r="J13" s="24">
        <v>10</v>
      </c>
      <c r="K13" s="62" t="s">
        <v>18</v>
      </c>
      <c r="L13" s="65">
        <v>25</v>
      </c>
      <c r="M13" s="9"/>
    </row>
    <row r="14" spans="1:13" ht="22.5" customHeight="1" x14ac:dyDescent="0.25">
      <c r="A14" s="63"/>
      <c r="B14" s="69"/>
      <c r="C14" s="69"/>
      <c r="D14" s="70"/>
      <c r="E14" s="87">
        <v>8260</v>
      </c>
      <c r="F14" s="78">
        <v>11</v>
      </c>
      <c r="G14" s="90" t="s">
        <v>51</v>
      </c>
      <c r="H14" s="91">
        <v>50</v>
      </c>
      <c r="I14" s="66"/>
      <c r="J14" s="59"/>
      <c r="K14" s="60"/>
      <c r="L14" s="65"/>
      <c r="M14" s="9"/>
    </row>
    <row r="15" spans="1:13" ht="9.75" customHeight="1" thickBot="1" x14ac:dyDescent="0.3">
      <c r="A15" s="63"/>
      <c r="B15" s="69"/>
      <c r="C15" s="69"/>
      <c r="D15" s="70"/>
      <c r="E15" s="66"/>
      <c r="F15" s="71"/>
      <c r="G15" s="72"/>
      <c r="H15" s="73"/>
      <c r="I15" s="66"/>
      <c r="J15" s="24"/>
      <c r="K15" s="69"/>
      <c r="L15" s="70"/>
      <c r="M15" s="9"/>
    </row>
    <row r="16" spans="1:13" ht="12" customHeight="1" thickBot="1" x14ac:dyDescent="0.3">
      <c r="A16" s="63"/>
      <c r="B16" s="11" t="s">
        <v>35</v>
      </c>
      <c r="C16" s="12" t="s">
        <v>32</v>
      </c>
      <c r="D16" s="22">
        <v>50</v>
      </c>
      <c r="E16" s="66"/>
      <c r="F16" s="13"/>
      <c r="G16" s="12" t="s">
        <v>33</v>
      </c>
      <c r="H16" s="22">
        <v>50</v>
      </c>
      <c r="I16" s="66"/>
      <c r="J16" s="24"/>
      <c r="K16" s="12" t="s">
        <v>34</v>
      </c>
      <c r="L16" s="22">
        <f>SUM(L17:L17)</f>
        <v>0</v>
      </c>
      <c r="M16" s="14">
        <f>D16+H16+L16</f>
        <v>100</v>
      </c>
    </row>
    <row r="17" spans="1:13" ht="20.25" customHeight="1" x14ac:dyDescent="0.25">
      <c r="A17" s="24">
        <v>4664</v>
      </c>
      <c r="B17" s="24">
        <v>13</v>
      </c>
      <c r="C17" s="61" t="s">
        <v>44</v>
      </c>
      <c r="D17" s="65">
        <v>25</v>
      </c>
      <c r="E17" s="24">
        <v>4663</v>
      </c>
      <c r="F17" s="80">
        <v>29</v>
      </c>
      <c r="G17" s="81" t="s">
        <v>45</v>
      </c>
      <c r="H17" s="82">
        <v>25</v>
      </c>
      <c r="I17" s="66"/>
      <c r="J17" s="24"/>
      <c r="K17" s="69"/>
      <c r="L17" s="70"/>
      <c r="M17" s="9"/>
    </row>
    <row r="18" spans="1:13" ht="16.5" customHeight="1" x14ac:dyDescent="0.25">
      <c r="A18" s="24">
        <v>8307</v>
      </c>
      <c r="B18" s="83">
        <v>39</v>
      </c>
      <c r="C18" s="84" t="s">
        <v>46</v>
      </c>
      <c r="D18" s="70">
        <v>25</v>
      </c>
      <c r="E18" s="24">
        <v>8318</v>
      </c>
      <c r="F18" s="24">
        <v>50</v>
      </c>
      <c r="G18" s="61" t="s">
        <v>69</v>
      </c>
      <c r="H18" s="70">
        <v>25</v>
      </c>
      <c r="I18" s="66"/>
      <c r="J18" s="24"/>
      <c r="K18" s="69"/>
      <c r="L18" s="70"/>
      <c r="M18" s="9"/>
    </row>
    <row r="19" spans="1:13" ht="9.75" customHeight="1" thickBot="1" x14ac:dyDescent="0.3">
      <c r="B19" s="25"/>
      <c r="C19" s="20"/>
      <c r="D19" s="20"/>
      <c r="F19" s="25"/>
      <c r="G19" s="20"/>
      <c r="H19" s="20"/>
      <c r="J19" s="25"/>
      <c r="K19" s="20"/>
      <c r="L19" s="20"/>
      <c r="M19" s="9"/>
    </row>
    <row r="20" spans="1:13" ht="13.5" customHeight="1" thickBot="1" x14ac:dyDescent="0.3">
      <c r="B20" s="11" t="s">
        <v>43</v>
      </c>
      <c r="C20" s="12" t="s">
        <v>32</v>
      </c>
      <c r="D20" s="12">
        <f>SUM(D21:D26)</f>
        <v>225</v>
      </c>
      <c r="F20" s="13"/>
      <c r="G20" s="12" t="s">
        <v>33</v>
      </c>
      <c r="H20" s="12">
        <f>SUM(H21:H26)</f>
        <v>275</v>
      </c>
      <c r="J20" s="24"/>
      <c r="K20" s="12" t="s">
        <v>34</v>
      </c>
      <c r="L20" s="22">
        <f>SUM(L21:L26)</f>
        <v>200</v>
      </c>
      <c r="M20" s="14">
        <f>D20+H20+L20</f>
        <v>700</v>
      </c>
    </row>
    <row r="21" spans="1:13" ht="21.75" customHeight="1" x14ac:dyDescent="0.25">
      <c r="A21" s="64">
        <v>8239</v>
      </c>
      <c r="B21" s="24">
        <v>3</v>
      </c>
      <c r="C21" s="62" t="s">
        <v>52</v>
      </c>
      <c r="D21" s="52">
        <v>50</v>
      </c>
      <c r="E21" s="64">
        <v>4662</v>
      </c>
      <c r="F21" s="24">
        <v>17</v>
      </c>
      <c r="G21" s="77" t="s">
        <v>57</v>
      </c>
      <c r="H21" s="52">
        <v>25</v>
      </c>
      <c r="I21" s="48">
        <v>8294</v>
      </c>
      <c r="J21" s="24">
        <v>23</v>
      </c>
      <c r="K21" s="77" t="s">
        <v>63</v>
      </c>
      <c r="L21" s="52">
        <v>50</v>
      </c>
      <c r="M21" s="20"/>
    </row>
    <row r="22" spans="1:13" ht="18" x14ac:dyDescent="0.25">
      <c r="A22" s="64">
        <v>8283</v>
      </c>
      <c r="B22" s="24">
        <v>4</v>
      </c>
      <c r="C22" s="62" t="s">
        <v>53</v>
      </c>
      <c r="D22" s="52">
        <v>25</v>
      </c>
      <c r="E22" s="48">
        <v>4668</v>
      </c>
      <c r="F22" s="24">
        <v>18</v>
      </c>
      <c r="G22" s="77" t="s">
        <v>58</v>
      </c>
      <c r="H22" s="52">
        <v>50</v>
      </c>
      <c r="I22" s="48">
        <v>8295</v>
      </c>
      <c r="J22" s="24">
        <v>24</v>
      </c>
      <c r="K22" s="79" t="s">
        <v>64</v>
      </c>
      <c r="L22" s="52">
        <v>50</v>
      </c>
      <c r="M22" s="20"/>
    </row>
    <row r="23" spans="1:13" ht="18" x14ac:dyDescent="0.25">
      <c r="A23" s="64">
        <v>8297</v>
      </c>
      <c r="B23" s="24">
        <v>26</v>
      </c>
      <c r="C23" s="62" t="s">
        <v>19</v>
      </c>
      <c r="D23" s="52">
        <v>50</v>
      </c>
      <c r="E23" s="48">
        <v>8261</v>
      </c>
      <c r="F23" s="24">
        <v>19</v>
      </c>
      <c r="G23" s="61" t="s">
        <v>59</v>
      </c>
      <c r="H23" s="52">
        <v>50</v>
      </c>
      <c r="I23" s="48">
        <v>8296</v>
      </c>
      <c r="J23" s="24">
        <v>25</v>
      </c>
      <c r="K23" s="62" t="s">
        <v>65</v>
      </c>
      <c r="L23" s="52">
        <v>25</v>
      </c>
      <c r="M23" s="20"/>
    </row>
    <row r="24" spans="1:13" ht="18" x14ac:dyDescent="0.25">
      <c r="A24" s="64">
        <v>8284</v>
      </c>
      <c r="B24" s="24">
        <v>5</v>
      </c>
      <c r="C24" s="77" t="s">
        <v>54</v>
      </c>
      <c r="D24" s="52">
        <v>25</v>
      </c>
      <c r="E24" s="48">
        <v>8292</v>
      </c>
      <c r="F24" s="24">
        <v>20</v>
      </c>
      <c r="G24" s="61" t="s">
        <v>60</v>
      </c>
      <c r="H24" s="52">
        <v>50</v>
      </c>
      <c r="I24" s="48">
        <v>4674</v>
      </c>
      <c r="J24" s="24">
        <v>27</v>
      </c>
      <c r="K24" s="62" t="s">
        <v>66</v>
      </c>
      <c r="L24" s="52">
        <v>50</v>
      </c>
      <c r="M24" s="20"/>
    </row>
    <row r="25" spans="1:13" ht="18" x14ac:dyDescent="0.25">
      <c r="A25" s="64">
        <v>4667</v>
      </c>
      <c r="B25" s="24">
        <v>6</v>
      </c>
      <c r="C25" s="61" t="s">
        <v>55</v>
      </c>
      <c r="D25" s="52">
        <v>25</v>
      </c>
      <c r="E25" s="48">
        <v>8293</v>
      </c>
      <c r="F25" s="78">
        <v>21</v>
      </c>
      <c r="G25" s="79" t="s">
        <v>61</v>
      </c>
      <c r="H25" s="10">
        <v>50</v>
      </c>
      <c r="I25" s="48">
        <v>8298</v>
      </c>
      <c r="J25" s="24">
        <v>28</v>
      </c>
      <c r="K25" s="62" t="s">
        <v>67</v>
      </c>
      <c r="L25" s="52">
        <v>25</v>
      </c>
      <c r="M25" s="20"/>
    </row>
    <row r="26" spans="1:13" ht="18" x14ac:dyDescent="0.25">
      <c r="A26" s="64">
        <v>8285</v>
      </c>
      <c r="B26" s="24">
        <v>7</v>
      </c>
      <c r="C26" s="61" t="s">
        <v>56</v>
      </c>
      <c r="D26" s="52">
        <v>50</v>
      </c>
      <c r="E26" s="48">
        <v>4673</v>
      </c>
      <c r="F26" s="24">
        <v>22</v>
      </c>
      <c r="G26" s="61" t="s">
        <v>62</v>
      </c>
      <c r="H26" s="10">
        <v>50</v>
      </c>
      <c r="J26" s="24"/>
      <c r="K26" s="62"/>
      <c r="L26" s="52"/>
      <c r="M26" s="20"/>
    </row>
    <row r="27" spans="1:13" ht="9" customHeight="1" x14ac:dyDescent="0.25">
      <c r="B27" s="25"/>
      <c r="C27" s="36"/>
      <c r="D27" s="10"/>
      <c r="F27" s="25"/>
      <c r="G27" s="36"/>
      <c r="H27" s="10"/>
      <c r="J27" s="27"/>
      <c r="K27" s="36"/>
      <c r="L27" s="10"/>
      <c r="M27" s="20"/>
    </row>
    <row r="28" spans="1:13" ht="12.75" customHeight="1" x14ac:dyDescent="0.25">
      <c r="B28" s="11" t="s">
        <v>9</v>
      </c>
      <c r="C28" s="12" t="s">
        <v>32</v>
      </c>
      <c r="D28" s="22">
        <f>SUM(D29:D37)</f>
        <v>0</v>
      </c>
      <c r="F28" s="13"/>
      <c r="G28" s="12" t="s">
        <v>33</v>
      </c>
      <c r="H28" s="22">
        <f>SUM(H29:H36)</f>
        <v>0</v>
      </c>
      <c r="J28" s="24"/>
      <c r="K28" s="12" t="s">
        <v>34</v>
      </c>
      <c r="L28" s="22">
        <f>SUM(L29:L34)</f>
        <v>0</v>
      </c>
      <c r="M28" s="20"/>
    </row>
    <row r="29" spans="1:13" ht="8.25" customHeight="1" x14ac:dyDescent="0.25">
      <c r="C29" s="53"/>
      <c r="D29" s="52"/>
      <c r="E29" s="55"/>
      <c r="F29" s="53"/>
      <c r="G29" s="54"/>
      <c r="H29" s="52"/>
      <c r="I29" s="45"/>
      <c r="J29" s="45"/>
      <c r="K29" s="88"/>
      <c r="L29" s="10"/>
      <c r="M29" s="23"/>
    </row>
    <row r="30" spans="1:13" ht="7.5" customHeight="1" x14ac:dyDescent="0.25"/>
    <row r="31" spans="1:13" ht="12" customHeight="1" x14ac:dyDescent="0.25">
      <c r="B31" s="33"/>
      <c r="C31" s="42" t="s">
        <v>70</v>
      </c>
      <c r="D31" s="37"/>
      <c r="E31" s="49"/>
      <c r="F31" s="38"/>
      <c r="G31" s="39"/>
      <c r="H31" s="15"/>
      <c r="I31" s="49"/>
      <c r="J31" s="38"/>
      <c r="K31" s="15"/>
      <c r="L31" s="15"/>
    </row>
    <row r="32" spans="1:13" ht="11.25" customHeight="1" x14ac:dyDescent="0.25">
      <c r="B32" s="40"/>
      <c r="C32" s="41" t="s">
        <v>36</v>
      </c>
      <c r="D32" s="15"/>
      <c r="E32" s="49"/>
      <c r="F32" s="38"/>
      <c r="G32" s="15"/>
      <c r="H32" s="15"/>
      <c r="I32" s="49"/>
      <c r="J32" s="38"/>
      <c r="K32" s="15"/>
      <c r="L32" s="15"/>
    </row>
    <row r="33" spans="2:13" ht="12" customHeight="1" x14ac:dyDescent="0.25">
      <c r="B33" s="43"/>
      <c r="C33" s="44" t="s">
        <v>71</v>
      </c>
      <c r="D33" s="15"/>
      <c r="E33" s="49"/>
      <c r="F33" s="38"/>
      <c r="G33" s="16"/>
      <c r="H33" s="15"/>
      <c r="I33" s="49"/>
      <c r="J33" s="38"/>
      <c r="K33" s="15"/>
      <c r="L33" s="15"/>
    </row>
    <row r="34" spans="2:13" x14ac:dyDescent="0.25">
      <c r="B34" s="16"/>
      <c r="C34" s="15"/>
      <c r="D34" s="15"/>
      <c r="E34" s="49"/>
      <c r="F34" s="38"/>
      <c r="G34" s="16"/>
      <c r="H34" s="15"/>
      <c r="I34" s="49"/>
      <c r="J34" s="38"/>
      <c r="K34" s="16"/>
      <c r="L34" s="15"/>
      <c r="M34" s="15"/>
    </row>
    <row r="35" spans="2:13" x14ac:dyDescent="0.25">
      <c r="B35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2020-07-22T14:35:51Z</cp:lastPrinted>
  <dcterms:created xsi:type="dcterms:W3CDTF">2016-06-06T11:14:26Z</dcterms:created>
  <dcterms:modified xsi:type="dcterms:W3CDTF">2020-07-22T14:46:30Z</dcterms:modified>
</cp:coreProperties>
</file>