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7680"/>
  </bookViews>
  <sheets>
    <sheet name="Plano Geral" sheetId="1" r:id="rId1"/>
    <sheet name="Folha3" sheetId="3" r:id="rId2"/>
  </sheets>
  <calcPr calcId="145621"/>
</workbook>
</file>

<file path=xl/calcChain.xml><?xml version="1.0" encoding="utf-8"?>
<calcChain xmlns="http://schemas.openxmlformats.org/spreadsheetml/2006/main">
  <c r="M21" i="1" l="1"/>
  <c r="L21" i="1" l="1"/>
  <c r="L19" i="1"/>
  <c r="L18" i="1"/>
  <c r="L17" i="1"/>
  <c r="L16" i="1"/>
  <c r="L15" i="1"/>
  <c r="L14" i="1"/>
  <c r="L13" i="1"/>
  <c r="L12" i="1"/>
  <c r="L11" i="1"/>
  <c r="L10" i="1"/>
  <c r="I21" i="1"/>
  <c r="I20" i="1"/>
  <c r="I19" i="1"/>
  <c r="I18" i="1"/>
  <c r="I17" i="1"/>
  <c r="I16" i="1"/>
  <c r="I15" i="1"/>
  <c r="I14" i="1"/>
  <c r="I13" i="1"/>
  <c r="I12" i="1"/>
  <c r="I11" i="1"/>
  <c r="I10" i="1"/>
  <c r="E20" i="1"/>
  <c r="E19" i="1"/>
  <c r="E18" i="1"/>
  <c r="E17" i="1"/>
  <c r="E16" i="1"/>
  <c r="E15" i="1"/>
  <c r="E14" i="1"/>
  <c r="E13" i="1"/>
  <c r="E12" i="1"/>
  <c r="E11" i="1"/>
  <c r="E10" i="1"/>
  <c r="M22" i="1" l="1"/>
  <c r="O22" i="1" s="1"/>
  <c r="L22" i="1"/>
  <c r="I22" i="1"/>
  <c r="E22" i="1"/>
  <c r="M15" i="1" l="1"/>
  <c r="O15" i="1" s="1"/>
  <c r="M11" i="1"/>
  <c r="M12" i="1"/>
  <c r="M13" i="1"/>
  <c r="M14" i="1"/>
  <c r="M16" i="1"/>
  <c r="M17" i="1"/>
  <c r="M18" i="1"/>
  <c r="M19" i="1"/>
  <c r="M20" i="1"/>
  <c r="M10" i="1"/>
  <c r="N11" i="1"/>
  <c r="N12" i="1"/>
  <c r="N13" i="1"/>
  <c r="N14" i="1"/>
  <c r="N16" i="1"/>
  <c r="N17" i="1"/>
  <c r="N18" i="1"/>
  <c r="N19" i="1"/>
  <c r="N20" i="1"/>
  <c r="N21" i="1"/>
  <c r="O21" i="1" s="1"/>
  <c r="N10" i="1"/>
  <c r="L20" i="1"/>
  <c r="E21" i="1"/>
  <c r="K25" i="1"/>
  <c r="J25" i="1"/>
  <c r="H25" i="1"/>
  <c r="G25" i="1"/>
  <c r="D25" i="1"/>
  <c r="O17" i="1" l="1"/>
  <c r="P10" i="1"/>
  <c r="P15" i="1"/>
  <c r="O16" i="1"/>
  <c r="O13" i="1"/>
  <c r="O11" i="1"/>
  <c r="P17" i="1"/>
  <c r="N25" i="1"/>
  <c r="O20" i="1"/>
  <c r="O14" i="1"/>
  <c r="O12" i="1"/>
  <c r="O19" i="1"/>
  <c r="O18" i="1"/>
  <c r="L25" i="1"/>
  <c r="O10" i="1"/>
  <c r="I25" i="1"/>
  <c r="E25" i="1"/>
  <c r="C25" i="1"/>
  <c r="O25" i="1" l="1"/>
  <c r="M25" i="1"/>
</calcChain>
</file>

<file path=xl/sharedStrings.xml><?xml version="1.0" encoding="utf-8"?>
<sst xmlns="http://schemas.openxmlformats.org/spreadsheetml/2006/main" count="39" uniqueCount="26">
  <si>
    <t>DISCIPLINAS</t>
  </si>
  <si>
    <t>1.º ANO</t>
  </si>
  <si>
    <t>2.º ANO</t>
  </si>
  <si>
    <t>3.º ANO</t>
  </si>
  <si>
    <t>TOTAL</t>
  </si>
  <si>
    <t>Horas de Formação</t>
  </si>
  <si>
    <t>Plano Curricular</t>
  </si>
  <si>
    <t>Desdobra-mentos</t>
  </si>
  <si>
    <t>Total</t>
  </si>
  <si>
    <t>FCT</t>
  </si>
  <si>
    <t>Português</t>
  </si>
  <si>
    <t>Língua estrangeira I ou II</t>
  </si>
  <si>
    <t>Área de integração</t>
  </si>
  <si>
    <t xml:space="preserve">Tec. Inf. e Comunicação </t>
  </si>
  <si>
    <t>Ed. Física</t>
  </si>
  <si>
    <t>Matemática</t>
  </si>
  <si>
    <t>TOTAL Comp Form</t>
  </si>
  <si>
    <t>Educação Moral e Religiosa a)</t>
  </si>
  <si>
    <t>a) disciplina de frequência facultativa</t>
  </si>
  <si>
    <t xml:space="preserve">FCT </t>
  </si>
  <si>
    <t>Física e Química</t>
  </si>
  <si>
    <t>Sistemas Operativos</t>
  </si>
  <si>
    <t>Arquitetura de Computadores</t>
  </si>
  <si>
    <t>Redes de Comunicação</t>
  </si>
  <si>
    <t>Prog. e Sistemas de Informação</t>
  </si>
  <si>
    <t>Curso Profissional de Técnico/a de Gestão e Programação de Sistemas Informáticos - 2019-2022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</si>
</sst>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/>
    <xf numFmtId="0" fontId="2" fillId="4" borderId="2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4" borderId="2" xfId="1" applyFont="1" applyFill="1" applyBorder="1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2" fillId="6" borderId="2" xfId="1" applyFont="1" applyFill="1" applyBorder="1" applyAlignment="1" applyProtection="1">
      <alignment horizontal="center"/>
    </xf>
    <xf numFmtId="0" fontId="2" fillId="6" borderId="2" xfId="1" applyFont="1" applyFill="1" applyBorder="1" applyAlignment="1">
      <alignment horizontal="center"/>
    </xf>
    <xf numFmtId="0" fontId="2" fillId="6" borderId="2" xfId="1" applyFont="1" applyFill="1" applyBorder="1"/>
    <xf numFmtId="0" fontId="2" fillId="7" borderId="2" xfId="1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1" fillId="9" borderId="2" xfId="1" applyFont="1" applyFill="1" applyBorder="1" applyAlignment="1">
      <alignment horizontal="center"/>
    </xf>
    <xf numFmtId="0" fontId="1" fillId="3" borderId="2" xfId="1" applyFont="1" applyFill="1" applyBorder="1"/>
    <xf numFmtId="0" fontId="1" fillId="5" borderId="2" xfId="1" applyFont="1" applyFill="1" applyBorder="1" applyAlignment="1">
      <alignment horizontal="center"/>
    </xf>
    <xf numFmtId="0" fontId="5" fillId="0" borderId="0" xfId="1" applyFont="1" applyBorder="1"/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</cellXfs>
  <cellStyles count="4">
    <cellStyle name="Euro" xfId="2"/>
    <cellStyle name="Normal" xfId="0" builtinId="0"/>
    <cellStyle name="Normal 2" xfId="1"/>
    <cellStyle name="Percentagem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7"/>
  <sheetViews>
    <sheetView tabSelected="1" zoomScale="110" zoomScaleNormal="110" workbookViewId="0">
      <selection activeCell="G29" sqref="G29"/>
    </sheetView>
  </sheetViews>
  <sheetFormatPr defaultRowHeight="15" x14ac:dyDescent="0.25"/>
  <cols>
    <col min="1" max="1" width="3.140625" customWidth="1"/>
    <col min="2" max="2" width="33.140625" customWidth="1"/>
    <col min="3" max="3" width="6.42578125" customWidth="1"/>
    <col min="4" max="5" width="6.5703125" customWidth="1"/>
    <col min="6" max="6" width="9.140625" hidden="1" customWidth="1"/>
    <col min="7" max="7" width="6.7109375" customWidth="1"/>
    <col min="8" max="9" width="6.28515625" customWidth="1"/>
    <col min="10" max="10" width="6.42578125" customWidth="1"/>
    <col min="11" max="11" width="6.140625" customWidth="1"/>
    <col min="12" max="12" width="6.28515625" customWidth="1"/>
    <col min="13" max="13" width="7.28515625" customWidth="1"/>
    <col min="14" max="14" width="6.7109375" customWidth="1"/>
    <col min="15" max="15" width="7.140625" customWidth="1"/>
    <col min="16" max="16" width="6.28515625" customWidth="1"/>
  </cols>
  <sheetData>
    <row r="3" spans="2:16" x14ac:dyDescent="0.25">
      <c r="B3" s="29" t="s">
        <v>25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2"/>
    </row>
    <row r="5" spans="2:16" x14ac:dyDescent="0.25">
      <c r="B5" s="32" t="s">
        <v>0</v>
      </c>
      <c r="C5" s="33" t="s">
        <v>1</v>
      </c>
      <c r="D5" s="33"/>
      <c r="E5" s="33"/>
      <c r="F5" s="33"/>
      <c r="G5" s="33" t="s">
        <v>2</v>
      </c>
      <c r="H5" s="33"/>
      <c r="I5" s="33"/>
      <c r="J5" s="33" t="s">
        <v>3</v>
      </c>
      <c r="K5" s="33"/>
      <c r="L5" s="33"/>
      <c r="M5" s="33" t="s">
        <v>4</v>
      </c>
      <c r="N5" s="33"/>
      <c r="O5" s="33"/>
      <c r="P5" s="26" t="s">
        <v>16</v>
      </c>
    </row>
    <row r="6" spans="2:16" x14ac:dyDescent="0.25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27"/>
    </row>
    <row r="7" spans="2:16" x14ac:dyDescent="0.25">
      <c r="B7" s="32"/>
      <c r="C7" s="34" t="s">
        <v>5</v>
      </c>
      <c r="D7" s="34"/>
      <c r="E7" s="34"/>
      <c r="F7" s="34"/>
      <c r="G7" s="34" t="s">
        <v>5</v>
      </c>
      <c r="H7" s="34"/>
      <c r="I7" s="34"/>
      <c r="J7" s="34" t="s">
        <v>5</v>
      </c>
      <c r="K7" s="34"/>
      <c r="L7" s="34"/>
      <c r="M7" s="34" t="s">
        <v>5</v>
      </c>
      <c r="N7" s="34"/>
      <c r="O7" s="34"/>
      <c r="P7" s="27"/>
    </row>
    <row r="8" spans="2:16" x14ac:dyDescent="0.25">
      <c r="B8" s="32"/>
      <c r="C8" s="35" t="s">
        <v>6</v>
      </c>
      <c r="D8" s="35" t="s">
        <v>7</v>
      </c>
      <c r="E8" s="36" t="s">
        <v>8</v>
      </c>
      <c r="F8" s="36" t="s">
        <v>9</v>
      </c>
      <c r="G8" s="35" t="s">
        <v>6</v>
      </c>
      <c r="H8" s="35" t="s">
        <v>7</v>
      </c>
      <c r="I8" s="36" t="s">
        <v>8</v>
      </c>
      <c r="J8" s="35" t="s">
        <v>6</v>
      </c>
      <c r="K8" s="35" t="s">
        <v>7</v>
      </c>
      <c r="L8" s="36" t="s">
        <v>8</v>
      </c>
      <c r="M8" s="35" t="s">
        <v>6</v>
      </c>
      <c r="N8" s="35" t="s">
        <v>7</v>
      </c>
      <c r="O8" s="36" t="s">
        <v>8</v>
      </c>
      <c r="P8" s="27"/>
    </row>
    <row r="9" spans="2:16" x14ac:dyDescent="0.25">
      <c r="B9" s="32"/>
      <c r="C9" s="35"/>
      <c r="D9" s="35"/>
      <c r="E9" s="36"/>
      <c r="F9" s="36"/>
      <c r="G9" s="35"/>
      <c r="H9" s="35"/>
      <c r="I9" s="36"/>
      <c r="J9" s="35"/>
      <c r="K9" s="35"/>
      <c r="L9" s="36"/>
      <c r="M9" s="35"/>
      <c r="N9" s="35"/>
      <c r="O9" s="36"/>
      <c r="P9" s="28"/>
    </row>
    <row r="10" spans="2:16" x14ac:dyDescent="0.25">
      <c r="B10" s="8" t="s">
        <v>10</v>
      </c>
      <c r="C10" s="8">
        <v>107</v>
      </c>
      <c r="D10" s="8">
        <v>0</v>
      </c>
      <c r="E10" s="15">
        <f t="shared" ref="E10:E20" si="0">(C10+D10)</f>
        <v>107</v>
      </c>
      <c r="F10" s="7"/>
      <c r="G10" s="8">
        <v>105</v>
      </c>
      <c r="H10" s="8">
        <v>0</v>
      </c>
      <c r="I10" s="15">
        <f t="shared" ref="I10:I21" si="1">(G10+H10)</f>
        <v>105</v>
      </c>
      <c r="J10" s="8">
        <v>108</v>
      </c>
      <c r="K10" s="8">
        <v>0</v>
      </c>
      <c r="L10" s="15">
        <f t="shared" ref="L10:L21" si="2">(J10+K10)</f>
        <v>108</v>
      </c>
      <c r="M10" s="9">
        <f>C10+G10+J10</f>
        <v>320</v>
      </c>
      <c r="N10" s="9">
        <f>D10+H10+K10</f>
        <v>0</v>
      </c>
      <c r="O10" s="9">
        <f>M10+N10</f>
        <v>320</v>
      </c>
      <c r="P10" s="23">
        <f>SUM(M10:M14)</f>
        <v>1000</v>
      </c>
    </row>
    <row r="11" spans="2:16" x14ac:dyDescent="0.25">
      <c r="B11" s="8" t="s">
        <v>11</v>
      </c>
      <c r="C11" s="8">
        <v>75</v>
      </c>
      <c r="D11" s="8">
        <v>0</v>
      </c>
      <c r="E11" s="15">
        <f t="shared" si="0"/>
        <v>75</v>
      </c>
      <c r="F11" s="7"/>
      <c r="G11" s="8">
        <v>73</v>
      </c>
      <c r="H11" s="8">
        <v>0</v>
      </c>
      <c r="I11" s="15">
        <f t="shared" si="1"/>
        <v>73</v>
      </c>
      <c r="J11" s="8">
        <v>72</v>
      </c>
      <c r="K11" s="8">
        <v>0</v>
      </c>
      <c r="L11" s="15">
        <f t="shared" si="2"/>
        <v>72</v>
      </c>
      <c r="M11" s="9">
        <f t="shared" ref="M11:M21" si="3">C11+G11+J11</f>
        <v>220</v>
      </c>
      <c r="N11" s="9">
        <f t="shared" ref="N11:N21" si="4">D11+H11+K11</f>
        <v>0</v>
      </c>
      <c r="O11" s="9">
        <f t="shared" ref="O11:O22" si="5">M11+N11</f>
        <v>220</v>
      </c>
      <c r="P11" s="24"/>
    </row>
    <row r="12" spans="2:16" x14ac:dyDescent="0.25">
      <c r="B12" s="8" t="s">
        <v>12</v>
      </c>
      <c r="C12" s="8">
        <v>74</v>
      </c>
      <c r="D12" s="8">
        <v>0</v>
      </c>
      <c r="E12" s="15">
        <f t="shared" si="0"/>
        <v>74</v>
      </c>
      <c r="F12" s="7"/>
      <c r="G12" s="8">
        <v>74</v>
      </c>
      <c r="H12" s="8">
        <v>0</v>
      </c>
      <c r="I12" s="15">
        <f t="shared" si="1"/>
        <v>74</v>
      </c>
      <c r="J12" s="8">
        <v>72</v>
      </c>
      <c r="K12" s="8">
        <v>0</v>
      </c>
      <c r="L12" s="15">
        <f t="shared" si="2"/>
        <v>72</v>
      </c>
      <c r="M12" s="9">
        <f t="shared" si="3"/>
        <v>220</v>
      </c>
      <c r="N12" s="9">
        <f t="shared" si="4"/>
        <v>0</v>
      </c>
      <c r="O12" s="9">
        <f t="shared" si="5"/>
        <v>220</v>
      </c>
      <c r="P12" s="24"/>
    </row>
    <row r="13" spans="2:16" x14ac:dyDescent="0.25">
      <c r="B13" s="8" t="s">
        <v>13</v>
      </c>
      <c r="C13" s="8">
        <v>100</v>
      </c>
      <c r="D13" s="8">
        <v>0</v>
      </c>
      <c r="E13" s="15">
        <f t="shared" si="0"/>
        <v>100</v>
      </c>
      <c r="F13" s="7"/>
      <c r="G13" s="8">
        <v>0</v>
      </c>
      <c r="H13" s="8">
        <v>0</v>
      </c>
      <c r="I13" s="15">
        <f t="shared" si="1"/>
        <v>0</v>
      </c>
      <c r="J13" s="8">
        <v>0</v>
      </c>
      <c r="K13" s="8">
        <v>0</v>
      </c>
      <c r="L13" s="15">
        <f t="shared" si="2"/>
        <v>0</v>
      </c>
      <c r="M13" s="9">
        <f t="shared" si="3"/>
        <v>100</v>
      </c>
      <c r="N13" s="9">
        <f t="shared" si="4"/>
        <v>0</v>
      </c>
      <c r="O13" s="9">
        <f t="shared" si="5"/>
        <v>100</v>
      </c>
      <c r="P13" s="24"/>
    </row>
    <row r="14" spans="2:16" x14ac:dyDescent="0.25">
      <c r="B14" s="8" t="s">
        <v>14</v>
      </c>
      <c r="C14" s="8">
        <v>50</v>
      </c>
      <c r="D14" s="8">
        <v>0</v>
      </c>
      <c r="E14" s="15">
        <f t="shared" si="0"/>
        <v>50</v>
      </c>
      <c r="F14" s="7"/>
      <c r="G14" s="8">
        <v>45</v>
      </c>
      <c r="H14" s="8">
        <v>0</v>
      </c>
      <c r="I14" s="15">
        <f t="shared" si="1"/>
        <v>45</v>
      </c>
      <c r="J14" s="8">
        <v>45</v>
      </c>
      <c r="K14" s="8">
        <v>0</v>
      </c>
      <c r="L14" s="15">
        <f t="shared" si="2"/>
        <v>45</v>
      </c>
      <c r="M14" s="9">
        <f t="shared" si="3"/>
        <v>140</v>
      </c>
      <c r="N14" s="9">
        <f t="shared" si="4"/>
        <v>0</v>
      </c>
      <c r="O14" s="9">
        <f t="shared" si="5"/>
        <v>140</v>
      </c>
      <c r="P14" s="25"/>
    </row>
    <row r="15" spans="2:16" x14ac:dyDescent="0.25">
      <c r="B15" s="13" t="s">
        <v>15</v>
      </c>
      <c r="C15" s="13">
        <v>100</v>
      </c>
      <c r="D15" s="13">
        <v>0</v>
      </c>
      <c r="E15" s="15">
        <f t="shared" si="0"/>
        <v>100</v>
      </c>
      <c r="F15" s="14"/>
      <c r="G15" s="13">
        <v>100</v>
      </c>
      <c r="H15" s="13">
        <v>0</v>
      </c>
      <c r="I15" s="15">
        <f t="shared" si="1"/>
        <v>100</v>
      </c>
      <c r="J15" s="13">
        <v>100</v>
      </c>
      <c r="K15" s="13">
        <v>0</v>
      </c>
      <c r="L15" s="15">
        <f t="shared" si="2"/>
        <v>100</v>
      </c>
      <c r="M15" s="13">
        <f t="shared" si="3"/>
        <v>300</v>
      </c>
      <c r="N15" s="13">
        <v>0</v>
      </c>
      <c r="O15" s="13">
        <f t="shared" si="5"/>
        <v>300</v>
      </c>
      <c r="P15" s="30">
        <f>SUM(M15:M16)</f>
        <v>500</v>
      </c>
    </row>
    <row r="16" spans="2:16" x14ac:dyDescent="0.25">
      <c r="B16" s="12" t="s">
        <v>20</v>
      </c>
      <c r="C16" s="13">
        <v>100</v>
      </c>
      <c r="D16" s="13">
        <v>25</v>
      </c>
      <c r="E16" s="15">
        <f t="shared" si="0"/>
        <v>125</v>
      </c>
      <c r="F16" s="7"/>
      <c r="G16" s="13">
        <v>100</v>
      </c>
      <c r="H16" s="13">
        <v>25</v>
      </c>
      <c r="I16" s="15">
        <f t="shared" si="1"/>
        <v>125</v>
      </c>
      <c r="J16" s="13">
        <v>0</v>
      </c>
      <c r="K16" s="13">
        <v>0</v>
      </c>
      <c r="L16" s="15">
        <f t="shared" si="2"/>
        <v>0</v>
      </c>
      <c r="M16" s="13">
        <f t="shared" si="3"/>
        <v>200</v>
      </c>
      <c r="N16" s="13">
        <f t="shared" si="4"/>
        <v>50</v>
      </c>
      <c r="O16" s="13">
        <f t="shared" si="5"/>
        <v>250</v>
      </c>
      <c r="P16" s="31"/>
    </row>
    <row r="17" spans="2:16" x14ac:dyDescent="0.25">
      <c r="B17" s="10" t="s">
        <v>21</v>
      </c>
      <c r="C17" s="8">
        <v>87</v>
      </c>
      <c r="D17" s="8">
        <v>87</v>
      </c>
      <c r="E17" s="15">
        <f t="shared" si="0"/>
        <v>174</v>
      </c>
      <c r="F17" s="7"/>
      <c r="G17" s="8">
        <v>51</v>
      </c>
      <c r="H17" s="8">
        <v>51</v>
      </c>
      <c r="I17" s="15">
        <f t="shared" si="1"/>
        <v>102</v>
      </c>
      <c r="J17" s="8"/>
      <c r="K17" s="8"/>
      <c r="L17" s="15">
        <f t="shared" si="2"/>
        <v>0</v>
      </c>
      <c r="M17" s="9">
        <f t="shared" si="3"/>
        <v>138</v>
      </c>
      <c r="N17" s="9">
        <f t="shared" si="4"/>
        <v>138</v>
      </c>
      <c r="O17" s="9">
        <f t="shared" si="5"/>
        <v>276</v>
      </c>
      <c r="P17" s="23">
        <f>SUM(M17:M20)</f>
        <v>1100</v>
      </c>
    </row>
    <row r="18" spans="2:16" x14ac:dyDescent="0.25">
      <c r="B18" s="8" t="s">
        <v>22</v>
      </c>
      <c r="C18" s="8">
        <v>70</v>
      </c>
      <c r="D18" s="8">
        <v>70</v>
      </c>
      <c r="E18" s="15">
        <f t="shared" si="0"/>
        <v>140</v>
      </c>
      <c r="F18" s="7"/>
      <c r="G18" s="8">
        <v>72</v>
      </c>
      <c r="H18" s="8">
        <v>72</v>
      </c>
      <c r="I18" s="15">
        <f t="shared" si="1"/>
        <v>144</v>
      </c>
      <c r="J18" s="8"/>
      <c r="K18" s="8"/>
      <c r="L18" s="15">
        <f t="shared" si="2"/>
        <v>0</v>
      </c>
      <c r="M18" s="9">
        <f t="shared" si="3"/>
        <v>142</v>
      </c>
      <c r="N18" s="9">
        <f t="shared" si="4"/>
        <v>142</v>
      </c>
      <c r="O18" s="9">
        <f t="shared" si="5"/>
        <v>284</v>
      </c>
      <c r="P18" s="24"/>
    </row>
    <row r="19" spans="2:16" x14ac:dyDescent="0.25">
      <c r="B19" s="17" t="s">
        <v>23</v>
      </c>
      <c r="C19" s="8">
        <v>100</v>
      </c>
      <c r="D19" s="8">
        <v>100</v>
      </c>
      <c r="E19" s="15">
        <f t="shared" si="0"/>
        <v>200</v>
      </c>
      <c r="F19" s="7"/>
      <c r="G19" s="8">
        <v>90</v>
      </c>
      <c r="H19" s="8">
        <v>90</v>
      </c>
      <c r="I19" s="15">
        <f t="shared" si="1"/>
        <v>180</v>
      </c>
      <c r="J19" s="8">
        <v>52</v>
      </c>
      <c r="K19" s="8">
        <v>52</v>
      </c>
      <c r="L19" s="15">
        <f t="shared" si="2"/>
        <v>104</v>
      </c>
      <c r="M19" s="9">
        <f t="shared" si="3"/>
        <v>242</v>
      </c>
      <c r="N19" s="9">
        <f t="shared" si="4"/>
        <v>242</v>
      </c>
      <c r="O19" s="9">
        <f t="shared" si="5"/>
        <v>484</v>
      </c>
      <c r="P19" s="24"/>
    </row>
    <row r="20" spans="2:16" x14ac:dyDescent="0.25">
      <c r="B20" s="17" t="s">
        <v>24</v>
      </c>
      <c r="C20" s="8">
        <v>200</v>
      </c>
      <c r="D20" s="8">
        <v>200</v>
      </c>
      <c r="E20" s="15">
        <f t="shared" si="0"/>
        <v>400</v>
      </c>
      <c r="F20" s="7"/>
      <c r="G20" s="8">
        <v>193</v>
      </c>
      <c r="H20" s="8">
        <v>193</v>
      </c>
      <c r="I20" s="15">
        <f t="shared" si="1"/>
        <v>386</v>
      </c>
      <c r="J20" s="8">
        <v>185</v>
      </c>
      <c r="K20" s="8">
        <v>185</v>
      </c>
      <c r="L20" s="15">
        <f t="shared" ref="L20" si="6">(J20+K20)</f>
        <v>370</v>
      </c>
      <c r="M20" s="9">
        <f t="shared" si="3"/>
        <v>578</v>
      </c>
      <c r="N20" s="9">
        <f t="shared" si="4"/>
        <v>578</v>
      </c>
      <c r="O20" s="9">
        <f t="shared" si="5"/>
        <v>1156</v>
      </c>
      <c r="P20" s="25"/>
    </row>
    <row r="21" spans="2:16" x14ac:dyDescent="0.25">
      <c r="B21" s="16" t="s">
        <v>19</v>
      </c>
      <c r="C21" s="13">
        <v>0</v>
      </c>
      <c r="D21" s="13">
        <v>0</v>
      </c>
      <c r="E21" s="15">
        <f t="shared" ref="E21" si="7">(C21+D21)</f>
        <v>0</v>
      </c>
      <c r="F21" s="14"/>
      <c r="G21" s="13">
        <v>180</v>
      </c>
      <c r="H21" s="13">
        <v>0</v>
      </c>
      <c r="I21" s="15">
        <f t="shared" si="1"/>
        <v>180</v>
      </c>
      <c r="J21" s="13">
        <v>420</v>
      </c>
      <c r="K21" s="13">
        <v>0</v>
      </c>
      <c r="L21" s="15">
        <f t="shared" si="2"/>
        <v>420</v>
      </c>
      <c r="M21" s="13">
        <f t="shared" si="3"/>
        <v>600</v>
      </c>
      <c r="N21" s="13">
        <f t="shared" si="4"/>
        <v>0</v>
      </c>
      <c r="O21" s="13">
        <f t="shared" si="5"/>
        <v>600</v>
      </c>
      <c r="P21" s="18">
        <v>600</v>
      </c>
    </row>
    <row r="22" spans="2:16" x14ac:dyDescent="0.25">
      <c r="B22" s="17" t="s">
        <v>17</v>
      </c>
      <c r="C22" s="17">
        <v>0</v>
      </c>
      <c r="D22" s="17">
        <v>0</v>
      </c>
      <c r="E22" s="19">
        <f t="shared" ref="E22" si="8">SUM(C22:D22)</f>
        <v>0</v>
      </c>
      <c r="F22" s="20"/>
      <c r="G22" s="17">
        <v>0</v>
      </c>
      <c r="H22" s="17">
        <v>0</v>
      </c>
      <c r="I22" s="19">
        <f t="shared" ref="I22" si="9">G22</f>
        <v>0</v>
      </c>
      <c r="J22" s="17">
        <v>0</v>
      </c>
      <c r="K22" s="17">
        <v>0</v>
      </c>
      <c r="L22" s="19">
        <f t="shared" ref="L22" si="10">J22</f>
        <v>0</v>
      </c>
      <c r="M22" s="21">
        <f>C22+G22+J22</f>
        <v>0</v>
      </c>
      <c r="N22" s="21">
        <v>0</v>
      </c>
      <c r="O22" s="21">
        <f t="shared" si="5"/>
        <v>0</v>
      </c>
    </row>
    <row r="23" spans="2:16" x14ac:dyDescent="0.25">
      <c r="B23" s="8"/>
      <c r="C23" s="8"/>
      <c r="D23" s="8"/>
      <c r="E23" s="15"/>
      <c r="F23" s="7"/>
      <c r="G23" s="8"/>
      <c r="H23" s="8"/>
      <c r="I23" s="15"/>
      <c r="J23" s="8"/>
      <c r="K23" s="8"/>
      <c r="L23" s="15"/>
      <c r="M23" s="9"/>
      <c r="N23" s="9"/>
      <c r="O23" s="9"/>
    </row>
    <row r="24" spans="2:16" x14ac:dyDescent="0.25">
      <c r="B24" s="8"/>
      <c r="C24" s="8"/>
      <c r="D24" s="8"/>
      <c r="E24" s="15"/>
      <c r="F24" s="7"/>
      <c r="G24" s="8"/>
      <c r="H24" s="8"/>
      <c r="I24" s="15"/>
      <c r="J24" s="8"/>
      <c r="K24" s="8"/>
      <c r="L24" s="15"/>
      <c r="M24" s="9"/>
      <c r="N24" s="9"/>
      <c r="O24" s="9"/>
    </row>
    <row r="25" spans="2:16" x14ac:dyDescent="0.25">
      <c r="B25" s="11" t="s">
        <v>8</v>
      </c>
      <c r="C25" s="8">
        <f>SUM(C10:C24)</f>
        <v>1063</v>
      </c>
      <c r="D25" s="8">
        <f>SUM(D10:D24)</f>
        <v>482</v>
      </c>
      <c r="E25" s="15">
        <f>SUM(E10:E24)</f>
        <v>1545</v>
      </c>
      <c r="F25" s="6">
        <v>0</v>
      </c>
      <c r="G25" s="8">
        <f t="shared" ref="G25:M25" si="11">SUM(G10:G24)</f>
        <v>1083</v>
      </c>
      <c r="H25" s="8">
        <f t="shared" si="11"/>
        <v>431</v>
      </c>
      <c r="I25" s="15">
        <f t="shared" si="11"/>
        <v>1514</v>
      </c>
      <c r="J25" s="8">
        <f t="shared" si="11"/>
        <v>1054</v>
      </c>
      <c r="K25" s="8">
        <f t="shared" si="11"/>
        <v>237</v>
      </c>
      <c r="L25" s="15">
        <f t="shared" si="11"/>
        <v>1291</v>
      </c>
      <c r="M25" s="9">
        <f t="shared" si="11"/>
        <v>3200</v>
      </c>
      <c r="N25" s="9">
        <f>SUM(N10:N21)</f>
        <v>1150</v>
      </c>
      <c r="O25" s="9">
        <f>SUM(O10:O24)</f>
        <v>4350</v>
      </c>
    </row>
    <row r="26" spans="2:16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6" x14ac:dyDescent="0.25">
      <c r="B27" s="22" t="s">
        <v>18</v>
      </c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mergeCells count="27">
    <mergeCell ref="C5:F6"/>
    <mergeCell ref="C7:F7"/>
    <mergeCell ref="C8:C9"/>
    <mergeCell ref="D8:D9"/>
    <mergeCell ref="E8:E9"/>
    <mergeCell ref="F8:F9"/>
    <mergeCell ref="G5:I6"/>
    <mergeCell ref="G7:I7"/>
    <mergeCell ref="G8:G9"/>
    <mergeCell ref="H8:H9"/>
    <mergeCell ref="I8:I9"/>
    <mergeCell ref="P10:P14"/>
    <mergeCell ref="P17:P20"/>
    <mergeCell ref="P5:P9"/>
    <mergeCell ref="B3:P3"/>
    <mergeCell ref="P15:P16"/>
    <mergeCell ref="B5:B9"/>
    <mergeCell ref="M5:O6"/>
    <mergeCell ref="M7:O7"/>
    <mergeCell ref="J5:L6"/>
    <mergeCell ref="J7:L7"/>
    <mergeCell ref="J8:J9"/>
    <mergeCell ref="K8:K9"/>
    <mergeCell ref="L8:L9"/>
    <mergeCell ref="O8:O9"/>
    <mergeCell ref="M8:M9"/>
    <mergeCell ref="N8:N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Plano Geral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Castro</dc:creator>
  <cp:lastModifiedBy>Helena Castro</cp:lastModifiedBy>
  <cp:lastPrinted>2019-05-22T12:45:17Z</cp:lastPrinted>
  <dcterms:created xsi:type="dcterms:W3CDTF">2016-06-06T11:14:26Z</dcterms:created>
  <dcterms:modified xsi:type="dcterms:W3CDTF">2020-07-15T17:46:31Z</dcterms:modified>
</cp:coreProperties>
</file>