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18" i="1" l="1"/>
  <c r="M5" i="2"/>
  <c r="M11" i="2"/>
  <c r="H5" i="2"/>
  <c r="D5" i="2"/>
  <c r="O23" i="1" l="1"/>
  <c r="L23" i="1"/>
  <c r="I23" i="1"/>
  <c r="E23" i="1"/>
  <c r="H11" i="2" l="1"/>
  <c r="E20" i="1" l="1"/>
  <c r="D20" i="2" l="1"/>
  <c r="L20" i="2" l="1"/>
  <c r="H20" i="2" l="1"/>
  <c r="M22" i="1" l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N11" i="1"/>
  <c r="N12" i="1"/>
  <c r="N13" i="1"/>
  <c r="N14" i="1"/>
  <c r="N16" i="1"/>
  <c r="N17" i="1"/>
  <c r="N18" i="1"/>
  <c r="N19" i="1"/>
  <c r="N20" i="1"/>
  <c r="N21" i="1"/>
  <c r="N22" i="1"/>
  <c r="O22" i="1" s="1"/>
  <c r="N10" i="1"/>
  <c r="L19" i="1"/>
  <c r="L20" i="1"/>
  <c r="L21" i="1"/>
  <c r="L18" i="1"/>
  <c r="I18" i="1"/>
  <c r="I19" i="1"/>
  <c r="I20" i="1"/>
  <c r="I21" i="1"/>
  <c r="I17" i="1"/>
  <c r="E22" i="1"/>
  <c r="E19" i="1"/>
  <c r="E21" i="1"/>
  <c r="E17" i="1"/>
  <c r="I22" i="1"/>
  <c r="L22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O18" i="1" l="1"/>
  <c r="P10" i="1"/>
  <c r="P15" i="1"/>
  <c r="O16" i="1"/>
  <c r="O13" i="1"/>
  <c r="O11" i="1"/>
  <c r="P18" i="1"/>
  <c r="N26" i="1"/>
  <c r="O21" i="1"/>
  <c r="O17" i="1"/>
  <c r="O14" i="1"/>
  <c r="O12" i="1"/>
  <c r="O20" i="1"/>
  <c r="O19" i="1"/>
  <c r="L26" i="1"/>
  <c r="O10" i="1"/>
  <c r="I26" i="1"/>
  <c r="L16" i="2"/>
  <c r="M16" i="2" s="1"/>
  <c r="E26" i="1"/>
  <c r="C26" i="1"/>
  <c r="O26" i="1" l="1"/>
  <c r="M26" i="1"/>
  <c r="M20" i="2"/>
</calcChain>
</file>

<file path=xl/sharedStrings.xml><?xml version="1.0" encoding="utf-8"?>
<sst xmlns="http://schemas.openxmlformats.org/spreadsheetml/2006/main" count="93" uniqueCount="70">
  <si>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</si>
  <si>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</si>
  <si>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</si>
  <si>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</si>
  <si>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</si>
  <si>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</si>
  <si>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</si>
  <si>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</si>
  <si>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</si>
  <si>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</si>
  <si>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</si>
  <si>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</si>
  <si>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</si>
  <si>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</si>
  <si>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</si>
  <si>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</si>
  <si>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</si>
  <si>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</si>
  <si>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TA</t>
  </si>
  <si>
    <t>horas</t>
  </si>
  <si>
    <t>Disc</t>
  </si>
  <si>
    <t>TOTAL Comp Form</t>
  </si>
  <si>
    <t>Economia</t>
  </si>
  <si>
    <t>Tecnologia Alimentar</t>
  </si>
  <si>
    <t>Gestão e Controle</t>
  </si>
  <si>
    <t>CARGA HORÁRIA DA FORMAÇÃO TECNOLÓGICA</t>
  </si>
  <si>
    <t>1º ano</t>
  </si>
  <si>
    <t>2º ano</t>
  </si>
  <si>
    <t>3º ano</t>
  </si>
  <si>
    <t>L EAp.</t>
  </si>
  <si>
    <t>FCT (empresa)</t>
  </si>
  <si>
    <t>2019/2020</t>
  </si>
  <si>
    <t>Serviço de Cozinha /Pastelaria</t>
  </si>
  <si>
    <t>Curso Profissional de Técnico/a de Cozinha/Pastelaria 2018-2021</t>
  </si>
  <si>
    <t>SCP</t>
  </si>
  <si>
    <t xml:space="preserve">Língua Estrangeira Aplicada </t>
  </si>
  <si>
    <t>2020/2021</t>
  </si>
  <si>
    <t>Curso Profissional de Técnico/a de Cozinha/Pastelaria 2019-2022</t>
  </si>
  <si>
    <t>Língua Inglesa  na Produção  de Cozinha/Pastelaria</t>
  </si>
  <si>
    <t>O setor do turismo em Portugal</t>
  </si>
  <si>
    <t>Normas de segurança e saúde no trabalho em restauração</t>
  </si>
  <si>
    <t>Qualidade em restauração</t>
  </si>
  <si>
    <t>Qualidade e higiene alimentar em restauração</t>
  </si>
  <si>
    <t>Nutrição e dietética</t>
  </si>
  <si>
    <t>Atuação em situações de emergência
em contexto de hotelaria e
restauração</t>
  </si>
  <si>
    <t>Colaboração e trabalho em equipa em turismo</t>
  </si>
  <si>
    <t>Turismo inclusivo: conceitos e princípios</t>
  </si>
  <si>
    <t>sistema HACCP</t>
  </si>
  <si>
    <t>Desenvolvimento pessoal e técnicas de procura de empreo</t>
  </si>
  <si>
    <t>A atividade profissional de Técnico/a de Cozinha/Pastelaria</t>
  </si>
  <si>
    <t>Educação Moral e Religiosa a)</t>
  </si>
  <si>
    <t>a) disciplina de frequência facultativa</t>
  </si>
  <si>
    <t>Planeamento e organização da produção de cozinha</t>
  </si>
  <si>
    <t>Coordenação de equipas de trabalho em restauração</t>
  </si>
  <si>
    <t>Planeamento e confeção de massas base, fundos e molhos de cozinha</t>
  </si>
  <si>
    <t>Planeamento e confeção de massas base, recheios, cremes e molhos de pastelaria</t>
  </si>
  <si>
    <t>Planeamento e confeção de pastelaria de sobremesa</t>
  </si>
  <si>
    <t>Planeamento e confeção de sopas, cremes e aveludados</t>
  </si>
  <si>
    <t>Planeamento e confeção de carnes, aves e caça</t>
  </si>
  <si>
    <t>Planeamento e confeção de peixes e mariscos</t>
  </si>
  <si>
    <t>Planeamento e confeção de cozinha tradicional portuguesa</t>
  </si>
  <si>
    <t>Planeamento e confeção de pastelaria e doçaria tradicional portuguesa</t>
  </si>
  <si>
    <t>Planeamento e confeção de cozinha internacional</t>
  </si>
  <si>
    <t>Planeamento e confeção de pastelaria internacional</t>
  </si>
  <si>
    <t>Planeamento e confeção de iguarias das novas tendências de cozinha</t>
  </si>
  <si>
    <t>Planeamento e confeção de entradas sólidas e acepipes</t>
  </si>
  <si>
    <t>Técnicas de comunicação e interação interpessoal em turismo</t>
  </si>
  <si>
    <t>Comunicar e interagir  em Língua francesa na produção de Cozinha/Pastelaria</t>
  </si>
  <si>
    <t>Planeamento e execução de serviços especiais de cozinha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</si>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</sst>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theme="1"/>
      <name val="Arial"/>
      <family val="2"/>
    </font>
    <font>
      <sz val="7"/>
      <color theme="9" tint="-0.249977111117893"/>
      <name val="Arial"/>
      <family val="2"/>
    </font>
    <font>
      <sz val="7"/>
      <color rgb="FF00B05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Arial"/>
      <family val="2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7" borderId="0" xfId="0" applyFont="1" applyFill="1"/>
    <xf numFmtId="0" fontId="0" fillId="7" borderId="0" xfId="0" applyFill="1" applyAlignment="1">
      <alignment horizontal="right"/>
    </xf>
    <xf numFmtId="0" fontId="9" fillId="7" borderId="0" xfId="0" applyFont="1" applyFill="1"/>
    <xf numFmtId="0" fontId="13" fillId="7" borderId="0" xfId="0" applyFont="1" applyFill="1"/>
    <xf numFmtId="0" fontId="14" fillId="7" borderId="0" xfId="0" applyFont="1" applyFill="1"/>
    <xf numFmtId="0" fontId="16" fillId="7" borderId="0" xfId="0" applyFont="1" applyFill="1"/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7" borderId="0" xfId="0" applyFont="1" applyFill="1" applyAlignment="1">
      <alignment horizontal="right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7" fillId="0" borderId="0" xfId="0" applyFont="1" applyFill="1" applyAlignment="1">
      <alignment horizontal="right"/>
    </xf>
    <xf numFmtId="0" fontId="0" fillId="9" borderId="3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9" fillId="7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20" fillId="0" borderId="0" xfId="0" applyFont="1"/>
    <xf numFmtId="0" fontId="21" fillId="7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" fillId="12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5" fillId="0" borderId="0" xfId="1" applyFont="1" applyBorder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0" fillId="7" borderId="0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10" zoomScaleNormal="110" workbookViewId="0">
      <selection activeCell="M32" sqref="M32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108" t="s">
        <v>37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112" t="s">
        <v>0</v>
      </c>
      <c r="C5" s="113" t="s">
        <v>1</v>
      </c>
      <c r="D5" s="113"/>
      <c r="E5" s="113"/>
      <c r="F5" s="113"/>
      <c r="G5" s="113" t="s">
        <v>2</v>
      </c>
      <c r="H5" s="113"/>
      <c r="I5" s="113"/>
      <c r="J5" s="113" t="s">
        <v>3</v>
      </c>
      <c r="K5" s="113"/>
      <c r="L5" s="113"/>
      <c r="M5" s="113" t="s">
        <v>4</v>
      </c>
      <c r="N5" s="113"/>
      <c r="O5" s="113"/>
      <c r="P5" s="105" t="s">
        <v>21</v>
      </c>
    </row>
    <row r="6" spans="2:16" x14ac:dyDescent="0.25"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06"/>
    </row>
    <row r="7" spans="2:16" x14ac:dyDescent="0.25">
      <c r="B7" s="112"/>
      <c r="C7" s="114" t="s">
        <v>5</v>
      </c>
      <c r="D7" s="114"/>
      <c r="E7" s="114"/>
      <c r="F7" s="114"/>
      <c r="G7" s="114" t="s">
        <v>5</v>
      </c>
      <c r="H7" s="114"/>
      <c r="I7" s="114"/>
      <c r="J7" s="114" t="s">
        <v>5</v>
      </c>
      <c r="K7" s="114"/>
      <c r="L7" s="114"/>
      <c r="M7" s="114" t="s">
        <v>5</v>
      </c>
      <c r="N7" s="114"/>
      <c r="O7" s="114"/>
      <c r="P7" s="106"/>
    </row>
    <row r="8" spans="2:16" x14ac:dyDescent="0.25">
      <c r="B8" s="112"/>
      <c r="C8" s="115" t="s">
        <v>6</v>
      </c>
      <c r="D8" s="115" t="s">
        <v>7</v>
      </c>
      <c r="E8" s="116" t="s">
        <v>8</v>
      </c>
      <c r="F8" s="116" t="s">
        <v>9</v>
      </c>
      <c r="G8" s="115" t="s">
        <v>6</v>
      </c>
      <c r="H8" s="115" t="s">
        <v>7</v>
      </c>
      <c r="I8" s="116" t="s">
        <v>8</v>
      </c>
      <c r="J8" s="115" t="s">
        <v>6</v>
      </c>
      <c r="K8" s="115" t="s">
        <v>7</v>
      </c>
      <c r="L8" s="116" t="s">
        <v>8</v>
      </c>
      <c r="M8" s="115" t="s">
        <v>6</v>
      </c>
      <c r="N8" s="115" t="s">
        <v>7</v>
      </c>
      <c r="O8" s="116" t="s">
        <v>8</v>
      </c>
      <c r="P8" s="106"/>
    </row>
    <row r="9" spans="2:16" x14ac:dyDescent="0.25">
      <c r="B9" s="112"/>
      <c r="C9" s="115"/>
      <c r="D9" s="115"/>
      <c r="E9" s="116"/>
      <c r="F9" s="116"/>
      <c r="G9" s="115"/>
      <c r="H9" s="115"/>
      <c r="I9" s="116"/>
      <c r="J9" s="115"/>
      <c r="K9" s="115"/>
      <c r="L9" s="116"/>
      <c r="M9" s="115"/>
      <c r="N9" s="115"/>
      <c r="O9" s="116"/>
      <c r="P9" s="107"/>
    </row>
    <row r="10" spans="2:16" x14ac:dyDescent="0.25">
      <c r="B10" s="8" t="s">
        <v>10</v>
      </c>
      <c r="C10" s="8">
        <v>107</v>
      </c>
      <c r="D10" s="8">
        <v>0</v>
      </c>
      <c r="E10" s="34">
        <f>C10</f>
        <v>107</v>
      </c>
      <c r="F10" s="7"/>
      <c r="G10" s="8">
        <v>105</v>
      </c>
      <c r="H10" s="8">
        <v>0</v>
      </c>
      <c r="I10" s="34">
        <f>G10</f>
        <v>105</v>
      </c>
      <c r="J10" s="8">
        <v>108</v>
      </c>
      <c r="K10" s="8">
        <v>0</v>
      </c>
      <c r="L10" s="34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102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4">
        <f t="shared" ref="E11:E16" si="0">C11</f>
        <v>75</v>
      </c>
      <c r="F11" s="7"/>
      <c r="G11" s="8">
        <v>73</v>
      </c>
      <c r="H11" s="8">
        <v>0</v>
      </c>
      <c r="I11" s="34">
        <f t="shared" ref="I11:I23" si="1">G11</f>
        <v>73</v>
      </c>
      <c r="J11" s="8">
        <v>72</v>
      </c>
      <c r="K11" s="8">
        <v>0</v>
      </c>
      <c r="L11" s="34">
        <f t="shared" ref="L11:L23" si="2">J11</f>
        <v>72</v>
      </c>
      <c r="M11" s="28">
        <f t="shared" ref="M11:M22" si="3">C11+G11+J11</f>
        <v>220</v>
      </c>
      <c r="N11" s="28">
        <f t="shared" ref="N11:N22" si="4">D11+H11+K11</f>
        <v>0</v>
      </c>
      <c r="O11" s="28">
        <f t="shared" ref="O11:O23" si="5">M11+N11</f>
        <v>220</v>
      </c>
      <c r="P11" s="103"/>
    </row>
    <row r="12" spans="2:16" x14ac:dyDescent="0.25">
      <c r="B12" s="8" t="s">
        <v>12</v>
      </c>
      <c r="C12" s="8">
        <v>74</v>
      </c>
      <c r="D12" s="8">
        <v>0</v>
      </c>
      <c r="E12" s="34">
        <f t="shared" si="0"/>
        <v>74</v>
      </c>
      <c r="F12" s="7"/>
      <c r="G12" s="8">
        <v>74</v>
      </c>
      <c r="H12" s="8">
        <v>0</v>
      </c>
      <c r="I12" s="34">
        <f t="shared" si="1"/>
        <v>74</v>
      </c>
      <c r="J12" s="8">
        <v>72</v>
      </c>
      <c r="K12" s="8">
        <v>0</v>
      </c>
      <c r="L12" s="34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103"/>
    </row>
    <row r="13" spans="2:16" x14ac:dyDescent="0.25">
      <c r="B13" s="8" t="s">
        <v>13</v>
      </c>
      <c r="C13" s="8">
        <v>100</v>
      </c>
      <c r="D13" s="8">
        <v>0</v>
      </c>
      <c r="E13" s="34">
        <f t="shared" si="0"/>
        <v>100</v>
      </c>
      <c r="F13" s="7"/>
      <c r="G13" s="8">
        <v>0</v>
      </c>
      <c r="H13" s="8">
        <v>0</v>
      </c>
      <c r="I13" s="34">
        <f t="shared" si="1"/>
        <v>0</v>
      </c>
      <c r="J13" s="8">
        <v>0</v>
      </c>
      <c r="K13" s="8">
        <v>0</v>
      </c>
      <c r="L13" s="34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103"/>
    </row>
    <row r="14" spans="2:16" x14ac:dyDescent="0.25">
      <c r="B14" s="8" t="s">
        <v>14</v>
      </c>
      <c r="C14" s="8">
        <v>50</v>
      </c>
      <c r="D14" s="8">
        <v>0</v>
      </c>
      <c r="E14" s="34">
        <f t="shared" si="0"/>
        <v>50</v>
      </c>
      <c r="F14" s="7"/>
      <c r="G14" s="8">
        <v>45</v>
      </c>
      <c r="H14" s="8">
        <v>0</v>
      </c>
      <c r="I14" s="34">
        <f t="shared" si="1"/>
        <v>45</v>
      </c>
      <c r="J14" s="8">
        <v>45</v>
      </c>
      <c r="K14" s="8">
        <v>0</v>
      </c>
      <c r="L14" s="34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104"/>
    </row>
    <row r="15" spans="2:16" x14ac:dyDescent="0.25">
      <c r="B15" s="32" t="s">
        <v>15</v>
      </c>
      <c r="C15" s="32">
        <v>100</v>
      </c>
      <c r="D15" s="32">
        <v>0</v>
      </c>
      <c r="E15" s="34">
        <f t="shared" si="0"/>
        <v>100</v>
      </c>
      <c r="F15" s="33"/>
      <c r="G15" s="32">
        <v>0</v>
      </c>
      <c r="H15" s="32">
        <v>0</v>
      </c>
      <c r="I15" s="34">
        <f t="shared" si="1"/>
        <v>0</v>
      </c>
      <c r="J15" s="32">
        <v>0</v>
      </c>
      <c r="K15" s="32">
        <v>0</v>
      </c>
      <c r="L15" s="34">
        <f t="shared" si="2"/>
        <v>0</v>
      </c>
      <c r="M15" s="32">
        <f t="shared" si="3"/>
        <v>100</v>
      </c>
      <c r="N15" s="32">
        <v>0</v>
      </c>
      <c r="O15" s="32">
        <f t="shared" si="5"/>
        <v>100</v>
      </c>
      <c r="P15" s="109">
        <f>SUM(M15:M17)</f>
        <v>500</v>
      </c>
    </row>
    <row r="16" spans="2:16" x14ac:dyDescent="0.25">
      <c r="B16" s="31" t="s">
        <v>22</v>
      </c>
      <c r="C16" s="32">
        <v>100</v>
      </c>
      <c r="D16" s="32">
        <v>0</v>
      </c>
      <c r="E16" s="34">
        <f t="shared" si="0"/>
        <v>100</v>
      </c>
      <c r="F16" s="7"/>
      <c r="G16" s="32">
        <v>100</v>
      </c>
      <c r="H16" s="32">
        <v>0</v>
      </c>
      <c r="I16" s="34">
        <f t="shared" si="1"/>
        <v>100</v>
      </c>
      <c r="J16" s="32">
        <v>0</v>
      </c>
      <c r="K16" s="32">
        <v>0</v>
      </c>
      <c r="L16" s="34">
        <f t="shared" si="2"/>
        <v>0</v>
      </c>
      <c r="M16" s="32">
        <f t="shared" si="3"/>
        <v>200</v>
      </c>
      <c r="N16" s="32">
        <f t="shared" si="4"/>
        <v>0</v>
      </c>
      <c r="O16" s="32">
        <f t="shared" si="5"/>
        <v>200</v>
      </c>
      <c r="P16" s="110"/>
    </row>
    <row r="17" spans="2:16" x14ac:dyDescent="0.25">
      <c r="B17" s="31" t="s">
        <v>16</v>
      </c>
      <c r="C17" s="32">
        <v>100</v>
      </c>
      <c r="D17" s="32">
        <v>0</v>
      </c>
      <c r="E17" s="34">
        <f>(C17+D17)</f>
        <v>100</v>
      </c>
      <c r="F17" s="7"/>
      <c r="G17" s="32">
        <v>100</v>
      </c>
      <c r="H17" s="32">
        <v>0</v>
      </c>
      <c r="I17" s="34">
        <f>(G17+H17)</f>
        <v>100</v>
      </c>
      <c r="J17" s="32">
        <v>0</v>
      </c>
      <c r="K17" s="32">
        <v>0</v>
      </c>
      <c r="L17" s="34">
        <f t="shared" si="2"/>
        <v>0</v>
      </c>
      <c r="M17" s="32">
        <f t="shared" si="3"/>
        <v>200</v>
      </c>
      <c r="N17" s="32">
        <f t="shared" si="4"/>
        <v>0</v>
      </c>
      <c r="O17" s="32">
        <f t="shared" si="5"/>
        <v>200</v>
      </c>
      <c r="P17" s="111"/>
    </row>
    <row r="18" spans="2:16" x14ac:dyDescent="0.25">
      <c r="B18" s="29" t="s">
        <v>23</v>
      </c>
      <c r="C18" s="8">
        <v>100</v>
      </c>
      <c r="D18" s="8">
        <v>0</v>
      </c>
      <c r="E18" s="34">
        <f t="shared" ref="E18:E22" si="6">(C18+D18)</f>
        <v>100</v>
      </c>
      <c r="F18" s="7"/>
      <c r="G18" s="8">
        <v>75</v>
      </c>
      <c r="H18" s="8">
        <v>0</v>
      </c>
      <c r="I18" s="34">
        <f t="shared" ref="I18:I21" si="7">(G18+H18)</f>
        <v>75</v>
      </c>
      <c r="J18" s="8">
        <v>0</v>
      </c>
      <c r="K18" s="8">
        <v>0</v>
      </c>
      <c r="L18" s="34">
        <f t="shared" ref="L18:L21" si="8">(J18+K18)</f>
        <v>0</v>
      </c>
      <c r="M18" s="28">
        <f t="shared" si="3"/>
        <v>175</v>
      </c>
      <c r="N18" s="28">
        <f t="shared" si="4"/>
        <v>0</v>
      </c>
      <c r="O18" s="28">
        <f t="shared" si="5"/>
        <v>175</v>
      </c>
      <c r="P18" s="102">
        <f>SUM(M18:M21)</f>
        <v>1150</v>
      </c>
    </row>
    <row r="19" spans="2:16" x14ac:dyDescent="0.25">
      <c r="B19" s="8" t="s">
        <v>24</v>
      </c>
      <c r="C19" s="8">
        <v>0</v>
      </c>
      <c r="D19" s="8">
        <v>0</v>
      </c>
      <c r="E19" s="34">
        <f t="shared" si="6"/>
        <v>0</v>
      </c>
      <c r="F19" s="7"/>
      <c r="G19" s="8">
        <v>75</v>
      </c>
      <c r="H19" s="8">
        <v>0</v>
      </c>
      <c r="I19" s="34">
        <f t="shared" si="7"/>
        <v>75</v>
      </c>
      <c r="J19" s="8">
        <v>50</v>
      </c>
      <c r="K19" s="8">
        <v>0</v>
      </c>
      <c r="L19" s="34">
        <f t="shared" si="8"/>
        <v>50</v>
      </c>
      <c r="M19" s="28">
        <f t="shared" si="3"/>
        <v>125</v>
      </c>
      <c r="N19" s="28">
        <f t="shared" si="4"/>
        <v>0</v>
      </c>
      <c r="O19" s="28">
        <f t="shared" si="5"/>
        <v>125</v>
      </c>
      <c r="P19" s="103"/>
    </row>
    <row r="20" spans="2:16" x14ac:dyDescent="0.25">
      <c r="B20" s="47" t="s">
        <v>32</v>
      </c>
      <c r="C20" s="8">
        <v>275</v>
      </c>
      <c r="D20" s="8">
        <v>0</v>
      </c>
      <c r="E20" s="34">
        <f>(C20+D20)</f>
        <v>275</v>
      </c>
      <c r="F20" s="7"/>
      <c r="G20" s="8">
        <v>250</v>
      </c>
      <c r="H20" s="8">
        <v>0</v>
      </c>
      <c r="I20" s="34">
        <f t="shared" si="7"/>
        <v>250</v>
      </c>
      <c r="J20" s="8">
        <v>225</v>
      </c>
      <c r="K20" s="8">
        <v>0</v>
      </c>
      <c r="L20" s="34">
        <f t="shared" si="8"/>
        <v>225</v>
      </c>
      <c r="M20" s="28">
        <f t="shared" si="3"/>
        <v>750</v>
      </c>
      <c r="N20" s="28">
        <f t="shared" si="4"/>
        <v>0</v>
      </c>
      <c r="O20" s="28">
        <f t="shared" si="5"/>
        <v>750</v>
      </c>
      <c r="P20" s="103"/>
    </row>
    <row r="21" spans="2:16" x14ac:dyDescent="0.25">
      <c r="B21" s="47" t="s">
        <v>35</v>
      </c>
      <c r="C21" s="8">
        <v>50</v>
      </c>
      <c r="D21" s="8">
        <v>0</v>
      </c>
      <c r="E21" s="34">
        <f t="shared" si="6"/>
        <v>50</v>
      </c>
      <c r="F21" s="7"/>
      <c r="G21" s="8">
        <v>50</v>
      </c>
      <c r="H21" s="8">
        <v>0</v>
      </c>
      <c r="I21" s="34">
        <f t="shared" si="7"/>
        <v>50</v>
      </c>
      <c r="J21" s="8">
        <v>0</v>
      </c>
      <c r="K21" s="8">
        <v>0</v>
      </c>
      <c r="L21" s="34">
        <f t="shared" si="8"/>
        <v>0</v>
      </c>
      <c r="M21" s="28">
        <f t="shared" si="3"/>
        <v>100</v>
      </c>
      <c r="N21" s="28">
        <f t="shared" si="4"/>
        <v>0</v>
      </c>
      <c r="O21" s="28">
        <f t="shared" si="5"/>
        <v>100</v>
      </c>
      <c r="P21" s="104"/>
    </row>
    <row r="22" spans="2:16" x14ac:dyDescent="0.25">
      <c r="B22" s="43" t="s">
        <v>30</v>
      </c>
      <c r="C22" s="32">
        <v>0</v>
      </c>
      <c r="D22" s="32">
        <v>0</v>
      </c>
      <c r="E22" s="34">
        <f t="shared" si="6"/>
        <v>0</v>
      </c>
      <c r="F22" s="33"/>
      <c r="G22" s="32">
        <v>200</v>
      </c>
      <c r="H22" s="32">
        <v>0</v>
      </c>
      <c r="I22" s="34">
        <f t="shared" si="1"/>
        <v>200</v>
      </c>
      <c r="J22" s="32">
        <v>400</v>
      </c>
      <c r="K22" s="32">
        <v>0</v>
      </c>
      <c r="L22" s="34">
        <f t="shared" si="2"/>
        <v>400</v>
      </c>
      <c r="M22" s="32">
        <f t="shared" si="3"/>
        <v>600</v>
      </c>
      <c r="N22" s="32">
        <f t="shared" si="4"/>
        <v>0</v>
      </c>
      <c r="O22" s="32">
        <f t="shared" si="5"/>
        <v>600</v>
      </c>
      <c r="P22" s="53">
        <v>600</v>
      </c>
    </row>
    <row r="23" spans="2:16" x14ac:dyDescent="0.25">
      <c r="B23" s="47" t="s">
        <v>50</v>
      </c>
      <c r="C23" s="47">
        <v>0</v>
      </c>
      <c r="D23" s="47">
        <v>0</v>
      </c>
      <c r="E23" s="87">
        <f t="shared" ref="E23" si="9">SUM(C23:D23)</f>
        <v>0</v>
      </c>
      <c r="F23" s="88"/>
      <c r="G23" s="47">
        <v>0</v>
      </c>
      <c r="H23" s="47">
        <v>0</v>
      </c>
      <c r="I23" s="87">
        <f t="shared" si="1"/>
        <v>0</v>
      </c>
      <c r="J23" s="47">
        <v>0</v>
      </c>
      <c r="K23" s="47">
        <v>0</v>
      </c>
      <c r="L23" s="87">
        <f t="shared" si="2"/>
        <v>0</v>
      </c>
      <c r="M23" s="89">
        <v>0</v>
      </c>
      <c r="N23" s="47">
        <v>0</v>
      </c>
      <c r="O23" s="89">
        <f t="shared" si="5"/>
        <v>0</v>
      </c>
    </row>
    <row r="24" spans="2:16" x14ac:dyDescent="0.25">
      <c r="B24" s="8"/>
      <c r="C24" s="8"/>
      <c r="D24" s="8"/>
      <c r="E24" s="34"/>
      <c r="F24" s="7"/>
      <c r="G24" s="8"/>
      <c r="H24" s="8"/>
      <c r="I24" s="34"/>
      <c r="J24" s="8"/>
      <c r="K24" s="8"/>
      <c r="L24" s="34"/>
      <c r="M24" s="28"/>
      <c r="N24" s="28"/>
      <c r="O24" s="28"/>
    </row>
    <row r="25" spans="2:16" x14ac:dyDescent="0.25">
      <c r="B25" s="8"/>
      <c r="C25" s="8"/>
      <c r="D25" s="8"/>
      <c r="E25" s="34"/>
      <c r="F25" s="7"/>
      <c r="G25" s="8"/>
      <c r="H25" s="8"/>
      <c r="I25" s="34"/>
      <c r="J25" s="8"/>
      <c r="K25" s="8"/>
      <c r="L25" s="34"/>
      <c r="M25" s="28"/>
      <c r="N25" s="28"/>
      <c r="O25" s="28"/>
    </row>
    <row r="26" spans="2:16" x14ac:dyDescent="0.25">
      <c r="B26" s="30" t="s">
        <v>8</v>
      </c>
      <c r="C26" s="8">
        <f>SUM(C10:C25)</f>
        <v>1131</v>
      </c>
      <c r="D26" s="8">
        <f>SUM(D10:D25)</f>
        <v>0</v>
      </c>
      <c r="E26" s="34">
        <f>SUM(E10:E25)</f>
        <v>1131</v>
      </c>
      <c r="F26" s="6">
        <v>0</v>
      </c>
      <c r="G26" s="8">
        <f t="shared" ref="G26:M26" si="10">SUM(G10:G25)</f>
        <v>1147</v>
      </c>
      <c r="H26" s="8">
        <f t="shared" si="10"/>
        <v>0</v>
      </c>
      <c r="I26" s="34">
        <f t="shared" si="10"/>
        <v>1147</v>
      </c>
      <c r="J26" s="8">
        <f t="shared" si="10"/>
        <v>972</v>
      </c>
      <c r="K26" s="8">
        <f t="shared" si="10"/>
        <v>0</v>
      </c>
      <c r="L26" s="34">
        <f t="shared" si="10"/>
        <v>972</v>
      </c>
      <c r="M26" s="28">
        <f t="shared" si="10"/>
        <v>3250</v>
      </c>
      <c r="N26" s="28">
        <f>SUM(N10:N22)</f>
        <v>0</v>
      </c>
      <c r="O26" s="28">
        <f>SUM(O10:O25)</f>
        <v>3250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90" t="s">
        <v>51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zoomScaleNormal="100" workbookViewId="0">
      <selection activeCell="P13" sqref="P13"/>
    </sheetView>
  </sheetViews>
  <sheetFormatPr defaultRowHeight="15" x14ac:dyDescent="0.25"/>
  <cols>
    <col min="1" max="1" width="1.85546875" style="44" customWidth="1"/>
    <col min="2" max="2" width="5.28515625" customWidth="1"/>
    <col min="3" max="3" width="30.85546875" customWidth="1"/>
    <col min="4" max="4" width="4.85546875" customWidth="1"/>
    <col min="5" max="5" width="3" style="45" customWidth="1"/>
    <col min="6" max="6" width="2.85546875" style="26" customWidth="1"/>
    <col min="7" max="7" width="32.42578125" customWidth="1"/>
    <col min="8" max="8" width="4.7109375" customWidth="1"/>
    <col min="9" max="9" width="2.7109375" style="45" customWidth="1"/>
    <col min="10" max="10" width="3.42578125" style="26" customWidth="1"/>
    <col min="11" max="11" width="26.5703125" customWidth="1"/>
    <col min="12" max="12" width="4.7109375" customWidth="1"/>
    <col min="13" max="13" width="5" customWidth="1"/>
  </cols>
  <sheetData>
    <row r="1" spans="1:13" ht="6" customHeight="1" x14ac:dyDescent="0.25"/>
    <row r="2" spans="1:13" x14ac:dyDescent="0.25">
      <c r="B2" s="117" t="s">
        <v>33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5"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9"/>
      <c r="L3" s="119"/>
      <c r="M3" s="119"/>
    </row>
    <row r="4" spans="1:13" ht="15" customHeight="1" x14ac:dyDescent="0.25">
      <c r="A4" s="84"/>
      <c r="B4" s="71" t="s">
        <v>20</v>
      </c>
      <c r="C4" s="17" t="s">
        <v>31</v>
      </c>
      <c r="D4" s="48" t="s">
        <v>19</v>
      </c>
      <c r="E4" s="85"/>
      <c r="F4" s="24"/>
      <c r="G4" s="17" t="s">
        <v>36</v>
      </c>
      <c r="H4" s="48" t="s">
        <v>19</v>
      </c>
      <c r="I4" s="86"/>
      <c r="J4" s="24"/>
      <c r="K4" s="69" t="s">
        <v>69</v>
      </c>
      <c r="L4" s="70" t="s">
        <v>19</v>
      </c>
      <c r="M4" s="101"/>
    </row>
    <row r="5" spans="1:13" ht="12.75" customHeight="1" x14ac:dyDescent="0.25">
      <c r="B5" s="18" t="s">
        <v>18</v>
      </c>
      <c r="C5" s="19">
        <v>8386</v>
      </c>
      <c r="D5" s="21">
        <f>SUM(D6:D9)</f>
        <v>100</v>
      </c>
      <c r="E5" s="13"/>
      <c r="F5" s="13"/>
      <c r="G5" s="12" t="s">
        <v>27</v>
      </c>
      <c r="H5" s="22">
        <f>SUM(H6:H9)</f>
        <v>75</v>
      </c>
      <c r="I5" s="24"/>
      <c r="J5" s="24"/>
      <c r="K5" s="22" t="s">
        <v>28</v>
      </c>
      <c r="L5" s="22">
        <v>50</v>
      </c>
      <c r="M5" s="69">
        <f>D5+H5+L5</f>
        <v>225</v>
      </c>
    </row>
    <row r="6" spans="1:13" ht="32.25" customHeight="1" x14ac:dyDescent="0.25">
      <c r="A6" s="58"/>
      <c r="B6" s="95">
        <v>3</v>
      </c>
      <c r="C6" s="92" t="s">
        <v>40</v>
      </c>
      <c r="D6" s="98">
        <v>25</v>
      </c>
      <c r="E6" s="61"/>
      <c r="F6" s="95">
        <v>53</v>
      </c>
      <c r="G6" s="100" t="s">
        <v>44</v>
      </c>
      <c r="H6" s="99">
        <v>50</v>
      </c>
      <c r="I6" s="61"/>
      <c r="J6" s="24"/>
      <c r="K6" s="62"/>
      <c r="L6" s="60"/>
      <c r="M6" s="49"/>
    </row>
    <row r="7" spans="1:13" ht="19.5" customHeight="1" x14ac:dyDescent="0.25">
      <c r="A7" s="58"/>
      <c r="B7" s="95">
        <v>4</v>
      </c>
      <c r="C7" s="83" t="s">
        <v>41</v>
      </c>
      <c r="D7" s="98">
        <v>25</v>
      </c>
      <c r="E7" s="61"/>
      <c r="F7" s="95">
        <v>55</v>
      </c>
      <c r="G7" s="94" t="s">
        <v>47</v>
      </c>
      <c r="H7" s="98">
        <v>25</v>
      </c>
      <c r="I7" s="61"/>
      <c r="J7" s="24"/>
      <c r="K7" s="62"/>
      <c r="L7" s="60"/>
      <c r="M7" s="49"/>
    </row>
    <row r="8" spans="1:13" ht="22.5" x14ac:dyDescent="0.25">
      <c r="A8" s="58"/>
      <c r="B8" s="95">
        <v>5</v>
      </c>
      <c r="C8" s="92" t="s">
        <v>42</v>
      </c>
      <c r="D8" s="98">
        <v>25</v>
      </c>
      <c r="E8" s="61"/>
      <c r="I8" s="61"/>
      <c r="J8" s="24"/>
      <c r="K8" s="64"/>
      <c r="L8" s="65"/>
      <c r="M8" s="10"/>
    </row>
    <row r="9" spans="1:13" x14ac:dyDescent="0.25">
      <c r="A9" s="76"/>
      <c r="B9" s="95">
        <v>6</v>
      </c>
      <c r="C9" s="83" t="s">
        <v>43</v>
      </c>
      <c r="D9" s="99">
        <v>25</v>
      </c>
      <c r="E9" s="61"/>
      <c r="F9" s="54"/>
      <c r="G9" s="63"/>
      <c r="H9" s="65"/>
      <c r="I9" s="61"/>
      <c r="J9" s="24"/>
      <c r="K9" s="64"/>
      <c r="L9" s="65"/>
      <c r="M9" s="10"/>
    </row>
    <row r="10" spans="1:13" ht="4.5" customHeight="1" thickBot="1" x14ac:dyDescent="0.3">
      <c r="A10" s="58"/>
      <c r="B10" s="24"/>
      <c r="C10" s="64"/>
      <c r="D10" s="64"/>
      <c r="E10" s="61"/>
      <c r="F10" s="24"/>
      <c r="G10" s="64"/>
      <c r="H10" s="64"/>
      <c r="I10" s="61"/>
      <c r="J10" s="24"/>
      <c r="K10" s="64"/>
      <c r="L10" s="64"/>
      <c r="M10" s="10"/>
    </row>
    <row r="11" spans="1:13" ht="13.5" customHeight="1" thickBot="1" x14ac:dyDescent="0.3">
      <c r="A11" s="58"/>
      <c r="B11" s="11" t="s">
        <v>17</v>
      </c>
      <c r="C11" s="12" t="s">
        <v>26</v>
      </c>
      <c r="D11" s="22"/>
      <c r="E11" s="61"/>
      <c r="F11" s="13"/>
      <c r="G11" s="12" t="s">
        <v>27</v>
      </c>
      <c r="H11" s="22">
        <f>SUM(H12:H14)</f>
        <v>75</v>
      </c>
      <c r="I11" s="61"/>
      <c r="J11" s="24"/>
      <c r="K11" s="22" t="s">
        <v>28</v>
      </c>
      <c r="L11" s="22">
        <v>50</v>
      </c>
      <c r="M11" s="14">
        <f>D11+H11+L11</f>
        <v>125</v>
      </c>
    </row>
    <row r="12" spans="1:13" ht="30.75" customHeight="1" x14ac:dyDescent="0.25">
      <c r="A12" s="58"/>
      <c r="B12" s="64"/>
      <c r="C12" s="64"/>
      <c r="D12" s="65"/>
      <c r="E12" s="61"/>
      <c r="F12" s="95">
        <v>1</v>
      </c>
      <c r="G12" s="92" t="s">
        <v>39</v>
      </c>
      <c r="H12" s="98">
        <v>25</v>
      </c>
      <c r="I12" s="61"/>
      <c r="J12" s="95">
        <v>61</v>
      </c>
      <c r="K12" s="93" t="s">
        <v>48</v>
      </c>
      <c r="L12" s="60">
        <v>25</v>
      </c>
      <c r="M12" s="9"/>
    </row>
    <row r="13" spans="1:13" ht="21.75" customHeight="1" x14ac:dyDescent="0.25">
      <c r="A13" s="58"/>
      <c r="B13" s="64"/>
      <c r="C13" s="64"/>
      <c r="D13" s="65"/>
      <c r="E13" s="61"/>
      <c r="F13" s="96">
        <v>9</v>
      </c>
      <c r="G13" s="92" t="s">
        <v>46</v>
      </c>
      <c r="H13" s="99">
        <v>25</v>
      </c>
      <c r="I13" s="61"/>
      <c r="J13" s="95">
        <v>7</v>
      </c>
      <c r="K13" s="92" t="s">
        <v>66</v>
      </c>
      <c r="L13" s="98">
        <v>25</v>
      </c>
      <c r="M13" s="9"/>
    </row>
    <row r="14" spans="1:13" ht="22.5" customHeight="1" x14ac:dyDescent="0.25">
      <c r="A14" s="58"/>
      <c r="B14" s="64"/>
      <c r="C14" s="64"/>
      <c r="D14" s="65"/>
      <c r="E14" s="77"/>
      <c r="F14" s="97">
        <v>8</v>
      </c>
      <c r="G14" s="92" t="s">
        <v>45</v>
      </c>
      <c r="H14" s="98">
        <v>25</v>
      </c>
      <c r="I14" s="61"/>
      <c r="J14" s="54"/>
      <c r="K14" s="55"/>
      <c r="L14" s="60"/>
      <c r="M14" s="9"/>
    </row>
    <row r="15" spans="1:13" ht="9.75" customHeight="1" thickBot="1" x14ac:dyDescent="0.3">
      <c r="A15" s="58"/>
      <c r="B15" s="64"/>
      <c r="C15" s="64"/>
      <c r="D15" s="65"/>
      <c r="E15" s="61"/>
      <c r="F15" s="66"/>
      <c r="G15" s="67"/>
      <c r="H15" s="68"/>
      <c r="I15" s="61"/>
      <c r="J15" s="24"/>
      <c r="K15" s="64"/>
      <c r="L15" s="65"/>
      <c r="M15" s="9"/>
    </row>
    <row r="16" spans="1:13" ht="12" customHeight="1" thickBot="1" x14ac:dyDescent="0.3">
      <c r="A16" s="58"/>
      <c r="B16" s="11" t="s">
        <v>29</v>
      </c>
      <c r="C16" s="12" t="s">
        <v>26</v>
      </c>
      <c r="D16" s="22">
        <v>50</v>
      </c>
      <c r="E16" s="61"/>
      <c r="F16" s="13"/>
      <c r="G16" s="12" t="s">
        <v>27</v>
      </c>
      <c r="H16" s="22">
        <v>50</v>
      </c>
      <c r="I16" s="61"/>
      <c r="J16" s="24"/>
      <c r="K16" s="12" t="s">
        <v>28</v>
      </c>
      <c r="L16" s="22">
        <f>SUM(L17:L17)</f>
        <v>0</v>
      </c>
      <c r="M16" s="14">
        <f>D16+H16+L16</f>
        <v>100</v>
      </c>
    </row>
    <row r="17" spans="1:13" ht="36" customHeight="1" x14ac:dyDescent="0.25">
      <c r="A17" s="24"/>
      <c r="B17" s="95">
        <v>25</v>
      </c>
      <c r="C17" s="91" t="s">
        <v>38</v>
      </c>
      <c r="D17" s="98">
        <v>50</v>
      </c>
      <c r="E17" s="24"/>
      <c r="F17" s="95">
        <v>54</v>
      </c>
      <c r="G17" s="93" t="s">
        <v>67</v>
      </c>
      <c r="H17" s="99">
        <v>50</v>
      </c>
      <c r="I17" s="61"/>
      <c r="J17" s="24"/>
      <c r="K17" s="64"/>
      <c r="L17" s="65"/>
      <c r="M17" s="9"/>
    </row>
    <row r="18" spans="1:13" ht="16.5" customHeight="1" x14ac:dyDescent="0.25">
      <c r="A18" s="24"/>
      <c r="B18" s="74"/>
      <c r="C18" s="75"/>
      <c r="D18" s="65"/>
      <c r="E18" s="24"/>
      <c r="F18" s="24"/>
      <c r="G18" s="81"/>
      <c r="H18" s="65"/>
      <c r="I18" s="61"/>
      <c r="J18" s="24"/>
      <c r="K18" s="64"/>
      <c r="L18" s="65"/>
      <c r="M18" s="9"/>
    </row>
    <row r="19" spans="1:13" ht="9.75" customHeight="1" thickBot="1" x14ac:dyDescent="0.3">
      <c r="B19" s="25"/>
      <c r="C19" s="20"/>
      <c r="D19" s="20"/>
      <c r="F19" s="25"/>
      <c r="G19" s="20"/>
      <c r="H19" s="20"/>
      <c r="J19" s="25"/>
      <c r="K19" s="20"/>
      <c r="L19" s="20"/>
      <c r="M19" s="9"/>
    </row>
    <row r="20" spans="1:13" ht="13.5" customHeight="1" thickBot="1" x14ac:dyDescent="0.3">
      <c r="B20" s="11" t="s">
        <v>34</v>
      </c>
      <c r="C20" s="12" t="s">
        <v>26</v>
      </c>
      <c r="D20" s="12">
        <f>SUM(D21:D27)</f>
        <v>275</v>
      </c>
      <c r="F20" s="13"/>
      <c r="G20" s="12" t="s">
        <v>27</v>
      </c>
      <c r="H20" s="12">
        <f>SUM(H21:H27)</f>
        <v>250</v>
      </c>
      <c r="J20" s="24"/>
      <c r="K20" s="12" t="s">
        <v>28</v>
      </c>
      <c r="L20" s="22">
        <f>SUM(L21:L27)</f>
        <v>225</v>
      </c>
      <c r="M20" s="14">
        <f>D20+H20+L20</f>
        <v>750</v>
      </c>
    </row>
    <row r="21" spans="1:13" ht="30" customHeight="1" x14ac:dyDescent="0.25">
      <c r="A21" s="59"/>
      <c r="B21" s="95">
        <v>2</v>
      </c>
      <c r="C21" s="92" t="s">
        <v>49</v>
      </c>
      <c r="D21" s="98">
        <v>25</v>
      </c>
      <c r="E21" s="59"/>
      <c r="F21" s="95">
        <v>13</v>
      </c>
      <c r="G21" s="92" t="s">
        <v>57</v>
      </c>
      <c r="H21" s="98">
        <v>50</v>
      </c>
      <c r="J21" s="95">
        <v>17</v>
      </c>
      <c r="K21" s="92" t="s">
        <v>62</v>
      </c>
      <c r="L21" s="98">
        <v>50</v>
      </c>
      <c r="M21" s="20"/>
    </row>
    <row r="22" spans="1:13" ht="22.5" x14ac:dyDescent="0.25">
      <c r="A22" s="59"/>
      <c r="B22" s="95">
        <v>10</v>
      </c>
      <c r="C22" s="92" t="s">
        <v>52</v>
      </c>
      <c r="D22" s="98">
        <v>75</v>
      </c>
      <c r="F22" s="95">
        <v>14</v>
      </c>
      <c r="G22" s="92" t="s">
        <v>58</v>
      </c>
      <c r="H22" s="98">
        <v>50</v>
      </c>
      <c r="J22" s="95">
        <v>18</v>
      </c>
      <c r="K22" s="92" t="s">
        <v>64</v>
      </c>
      <c r="L22" s="98">
        <v>50</v>
      </c>
      <c r="M22" s="20"/>
    </row>
    <row r="23" spans="1:13" ht="22.5" x14ac:dyDescent="0.25">
      <c r="A23" s="59"/>
      <c r="B23" s="95">
        <v>11</v>
      </c>
      <c r="C23" s="92" t="s">
        <v>54</v>
      </c>
      <c r="D23" s="98">
        <v>25</v>
      </c>
      <c r="F23" s="95">
        <v>15</v>
      </c>
      <c r="G23" s="92" t="s">
        <v>59</v>
      </c>
      <c r="H23" s="98">
        <v>50</v>
      </c>
      <c r="J23" s="95">
        <v>19</v>
      </c>
      <c r="K23" s="92" t="s">
        <v>68</v>
      </c>
      <c r="L23" s="98">
        <v>50</v>
      </c>
      <c r="M23" s="20"/>
    </row>
    <row r="24" spans="1:13" ht="22.5" x14ac:dyDescent="0.25">
      <c r="A24" s="59"/>
      <c r="B24" s="95">
        <v>12</v>
      </c>
      <c r="C24" s="92" t="s">
        <v>65</v>
      </c>
      <c r="D24" s="98">
        <v>50</v>
      </c>
      <c r="F24" s="95">
        <v>16</v>
      </c>
      <c r="G24" s="92" t="s">
        <v>60</v>
      </c>
      <c r="H24" s="98">
        <v>50</v>
      </c>
      <c r="J24" s="95">
        <v>23</v>
      </c>
      <c r="K24" s="92" t="s">
        <v>63</v>
      </c>
      <c r="L24" s="98">
        <v>50</v>
      </c>
      <c r="M24" s="20"/>
    </row>
    <row r="25" spans="1:13" ht="22.5" x14ac:dyDescent="0.25">
      <c r="A25" s="59"/>
      <c r="B25" s="95">
        <v>20</v>
      </c>
      <c r="C25" s="92" t="s">
        <v>55</v>
      </c>
      <c r="D25" s="98">
        <v>50</v>
      </c>
      <c r="F25" s="97">
        <v>22</v>
      </c>
      <c r="G25" s="82" t="s">
        <v>61</v>
      </c>
      <c r="H25" s="99">
        <v>50</v>
      </c>
      <c r="J25" s="95">
        <v>24</v>
      </c>
      <c r="K25" s="92" t="s">
        <v>53</v>
      </c>
      <c r="L25" s="98">
        <v>25</v>
      </c>
      <c r="M25" s="20"/>
    </row>
    <row r="26" spans="1:13" ht="22.5" x14ac:dyDescent="0.25">
      <c r="A26" s="59"/>
      <c r="B26" s="95">
        <v>21</v>
      </c>
      <c r="C26" s="92" t="s">
        <v>56</v>
      </c>
      <c r="D26" s="98">
        <v>50</v>
      </c>
      <c r="F26" s="72"/>
      <c r="G26" s="73"/>
      <c r="H26" s="10"/>
      <c r="J26" s="24"/>
      <c r="K26" s="57"/>
      <c r="L26" s="49"/>
      <c r="M26" s="20"/>
    </row>
    <row r="27" spans="1:13" x14ac:dyDescent="0.25">
      <c r="A27" s="59"/>
      <c r="B27" s="24"/>
      <c r="C27" s="56"/>
      <c r="D27" s="49"/>
      <c r="F27" s="24"/>
      <c r="G27" s="56"/>
      <c r="H27" s="10"/>
      <c r="J27" s="24"/>
      <c r="K27" s="57"/>
      <c r="L27" s="49"/>
      <c r="M27" s="20"/>
    </row>
    <row r="28" spans="1:13" ht="9" customHeight="1" x14ac:dyDescent="0.25">
      <c r="B28" s="25"/>
      <c r="C28" s="35"/>
      <c r="D28" s="10"/>
      <c r="F28" s="25"/>
      <c r="G28" s="35"/>
      <c r="H28" s="10"/>
      <c r="J28" s="27"/>
      <c r="K28" s="35"/>
      <c r="L28" s="10"/>
      <c r="M28" s="20"/>
    </row>
    <row r="29" spans="1:13" ht="8.25" customHeight="1" x14ac:dyDescent="0.25">
      <c r="C29" s="50"/>
      <c r="D29" s="49"/>
      <c r="E29" s="52"/>
      <c r="F29" s="50"/>
      <c r="G29" s="51"/>
      <c r="H29" s="49"/>
      <c r="I29" s="42"/>
      <c r="J29" s="42"/>
      <c r="K29" s="78"/>
      <c r="L29" s="10"/>
      <c r="M29" s="23"/>
    </row>
    <row r="30" spans="1:13" ht="7.5" customHeight="1" x14ac:dyDescent="0.25">
      <c r="B30" s="79"/>
    </row>
    <row r="31" spans="1:13" ht="12" customHeight="1" x14ac:dyDescent="0.25">
      <c r="B31" s="79"/>
      <c r="C31" s="40"/>
      <c r="D31" s="36"/>
      <c r="E31" s="46"/>
      <c r="F31" s="37"/>
      <c r="G31" s="38"/>
      <c r="H31" s="15"/>
      <c r="I31" s="46"/>
      <c r="J31" s="37"/>
      <c r="K31" s="15"/>
      <c r="L31" s="15"/>
    </row>
    <row r="32" spans="1:13" ht="11.25" customHeight="1" x14ac:dyDescent="0.25">
      <c r="B32" s="80"/>
      <c r="C32" s="39"/>
      <c r="D32" s="15"/>
      <c r="E32" s="46"/>
      <c r="F32" s="37"/>
      <c r="G32" s="15"/>
      <c r="H32" s="15"/>
      <c r="I32" s="46"/>
      <c r="J32" s="37"/>
      <c r="K32" s="15"/>
      <c r="L32" s="15"/>
    </row>
    <row r="33" spans="2:13" ht="12" customHeight="1" x14ac:dyDescent="0.25">
      <c r="B33" s="79"/>
      <c r="C33" s="41"/>
      <c r="D33" s="15"/>
      <c r="E33" s="46"/>
      <c r="F33" s="37"/>
      <c r="G33" s="16"/>
      <c r="H33" s="15"/>
      <c r="I33" s="46"/>
      <c r="J33" s="37"/>
      <c r="K33" s="15"/>
      <c r="L33" s="15"/>
    </row>
    <row r="34" spans="2:13" x14ac:dyDescent="0.25">
      <c r="B34" s="16"/>
      <c r="C34" s="15"/>
      <c r="D34" s="15"/>
      <c r="E34" s="46"/>
      <c r="F34" s="37"/>
      <c r="G34" s="16"/>
      <c r="H34" s="15"/>
      <c r="I34" s="46"/>
      <c r="J34" s="37"/>
      <c r="K34" s="16"/>
      <c r="L34" s="15"/>
      <c r="M34" s="15"/>
    </row>
    <row r="35" spans="2:13" x14ac:dyDescent="0.25">
      <c r="B35" s="16"/>
    </row>
  </sheetData>
  <mergeCells count="2">
    <mergeCell ref="B2:M2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2019-05-22T12:49:24Z</cp:lastPrinted>
  <dcterms:created xsi:type="dcterms:W3CDTF">2016-06-06T11:14:26Z</dcterms:created>
  <dcterms:modified xsi:type="dcterms:W3CDTF">2019-12-06T12:59:56Z</dcterms:modified>
</cp:coreProperties>
</file>