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 activeTab="1"/>
  </bookViews>
  <sheets>
    <sheet name="Plano Geral" sheetId="1" r:id="rId1"/>
    <sheet name="FTecn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N23" i="1" l="1"/>
  <c r="E23" i="1"/>
  <c r="L23" i="1"/>
  <c r="M23" i="1"/>
  <c r="I23" i="1"/>
  <c r="O23" i="1" l="1"/>
  <c r="C5" i="2"/>
  <c r="F11" i="2" l="1"/>
  <c r="J11" i="2" s="1"/>
  <c r="C20" i="2"/>
  <c r="I20" i="2" l="1"/>
  <c r="F20" i="2" l="1"/>
  <c r="J20" i="2" s="1"/>
  <c r="M22" i="1" l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0" i="1"/>
  <c r="M21" i="1"/>
  <c r="M10" i="1"/>
  <c r="N11" i="1"/>
  <c r="N12" i="1"/>
  <c r="N13" i="1"/>
  <c r="N14" i="1"/>
  <c r="N16" i="1"/>
  <c r="N17" i="1"/>
  <c r="N18" i="1"/>
  <c r="N19" i="1"/>
  <c r="N20" i="1"/>
  <c r="N21" i="1"/>
  <c r="N22" i="1"/>
  <c r="O22" i="1" s="1"/>
  <c r="N10" i="1"/>
  <c r="L19" i="1"/>
  <c r="L20" i="1"/>
  <c r="L21" i="1"/>
  <c r="L18" i="1"/>
  <c r="I18" i="1"/>
  <c r="I19" i="1"/>
  <c r="I20" i="1"/>
  <c r="I21" i="1"/>
  <c r="I17" i="1"/>
  <c r="E22" i="1"/>
  <c r="E18" i="1"/>
  <c r="E19" i="1"/>
  <c r="E20" i="1"/>
  <c r="E21" i="1"/>
  <c r="E17" i="1"/>
  <c r="I22" i="1"/>
  <c r="L22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N26" i="1" l="1"/>
  <c r="O18" i="1"/>
  <c r="P10" i="1"/>
  <c r="P15" i="1"/>
  <c r="O16" i="1"/>
  <c r="O13" i="1"/>
  <c r="O11" i="1"/>
  <c r="P18" i="1"/>
  <c r="O21" i="1"/>
  <c r="O17" i="1"/>
  <c r="O14" i="1"/>
  <c r="O12" i="1"/>
  <c r="O20" i="1"/>
  <c r="O19" i="1"/>
  <c r="L26" i="1"/>
  <c r="O10" i="1"/>
  <c r="I26" i="1"/>
  <c r="I16" i="2"/>
  <c r="J16" i="2" s="1"/>
  <c r="F5" i="2"/>
  <c r="J5" i="2" s="1"/>
  <c r="E26" i="1"/>
  <c r="C26" i="1"/>
  <c r="O26" i="1" l="1"/>
  <c r="M26" i="1"/>
</calcChain>
</file>

<file path=xl/sharedStrings.xml><?xml version="1.0" encoding="utf-8"?>
<sst xmlns="http://schemas.openxmlformats.org/spreadsheetml/2006/main" count="98" uniqueCount="73">
  <si>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</si>
  <si>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</si>
  <si>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</si>
  <si>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</si>
  <si>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</si>
  <si>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</si>
  <si>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</si>
  <si>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</si>
  <si>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</si>
  <si>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</si>
  <si>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</si>
  <si>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</si>
  <si>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</si>
  <si>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</si>
  <si>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</si>
  <si>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</si>
  <si>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Matemática</t>
  </si>
  <si>
    <t>GC</t>
  </si>
  <si>
    <t>TA</t>
  </si>
  <si>
    <t>horas</t>
  </si>
  <si>
    <t>Disc</t>
  </si>
  <si>
    <t>TOTAL Comp Form</t>
  </si>
  <si>
    <t>Economia</t>
  </si>
  <si>
    <t>Tecnologia Alimentar</t>
  </si>
  <si>
    <t>Gestão e Controle</t>
  </si>
  <si>
    <t>CARGA HORÁRIA DA FORMAÇÃO TECNOLÓGICA</t>
  </si>
  <si>
    <t>1º ano</t>
  </si>
  <si>
    <t>2º ano</t>
  </si>
  <si>
    <t>3º ano</t>
  </si>
  <si>
    <t>L EAp.</t>
  </si>
  <si>
    <t>FCT (empresa)</t>
  </si>
  <si>
    <t xml:space="preserve">Língua Estrangeira Aplicada </t>
  </si>
  <si>
    <t>Normas de segurança e saúde no trabalho em restauração</t>
  </si>
  <si>
    <t>Qualidade em restauração</t>
  </si>
  <si>
    <t>Qualidade e higiene alimentar em restauração</t>
  </si>
  <si>
    <t>Nutrição e dietética</t>
  </si>
  <si>
    <t>Colaboração e trabalho em equipa em turismo</t>
  </si>
  <si>
    <t>O setor do turismo em portugal</t>
  </si>
  <si>
    <t>Turismo inclusivo: conceito e princípios</t>
  </si>
  <si>
    <t>Acolhimento e atendimento ao cliente com necessidades especiais no serviço de restaurante/bar</t>
  </si>
  <si>
    <t>Comunicação em língua estrangeira no serviço de restaurante/bar</t>
  </si>
  <si>
    <t>Comunicação em língua inglesa no serviço de restaurante/bar</t>
  </si>
  <si>
    <t>Coordenação das atividades das equipas de trabalho restaurante/bar</t>
  </si>
  <si>
    <t>A atividade profissional de Técnico/a de Restaurante/Bar</t>
  </si>
  <si>
    <t>Competências de empreendedorismo e técnicas de procura de emprego</t>
  </si>
  <si>
    <t>Acolhimento e atendimento ao cliente no restaurante/bar</t>
  </si>
  <si>
    <t>Planeamento e execução do serviço de restaurante</t>
  </si>
  <si>
    <t>Serviço de Restaurante/bar: planeamento, organização e funcionamento</t>
  </si>
  <si>
    <t>Preparação e serviço de pequenos-almoços</t>
  </si>
  <si>
    <t>Preparações e confeções básicas de cozinha</t>
  </si>
  <si>
    <t>Preparação e serviço de iguarias simples</t>
  </si>
  <si>
    <t>Planeamento e execução do serviço de vinhos</t>
  </si>
  <si>
    <t>Preparação e serviço de bebidas simples e compostas</t>
  </si>
  <si>
    <t>Preparação e serviço de refeições ligeiras</t>
  </si>
  <si>
    <t>Preparações e confeções de sala à vista do cliente</t>
  </si>
  <si>
    <t>Elaboração de cartas de vinhos e outras bebidas</t>
  </si>
  <si>
    <t>Arte Cisória- técnicas básicas</t>
  </si>
  <si>
    <t>Planeamento e execução de serviços especiais de restaurante</t>
  </si>
  <si>
    <t>Planeamento e execução de serviços especiais de bar</t>
  </si>
  <si>
    <t>Serviço de Restaurante /Bar</t>
  </si>
  <si>
    <t>UFCD opcionais</t>
  </si>
  <si>
    <t>UFCD de especialização</t>
  </si>
  <si>
    <t>100h</t>
  </si>
  <si>
    <t>Técnicas de comunicação/interação interpessoal em turismo</t>
  </si>
  <si>
    <t>Atuação em situações de emergência
em contexto de hotelaria e restauração</t>
  </si>
  <si>
    <t>Educação Moral e Religiosa a)</t>
  </si>
  <si>
    <t>a) disciplina de frequência facultativa</t>
  </si>
  <si>
    <t>2022/2023</t>
  </si>
  <si>
    <t>Curso Profissional de Técnico/a de Restaurante/Bar 2021-2024</t>
  </si>
  <si>
    <t>2023/2024</t>
  </si>
  <si>
    <t>Curso Profissional de Técnico/a de Restaurante/Bar 2022-2025</t>
  </si>
  <si>
    <t>2024/2025</t>
  </si>
  <si>
    <t>SRB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</si>
</sst>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theme="1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6"/>
      <name val="Arial"/>
      <family val="2"/>
    </font>
    <font>
      <sz val="8"/>
      <color rgb="FF00B050"/>
      <name val="Calibri"/>
      <family val="2"/>
      <scheme val="minor"/>
    </font>
    <font>
      <sz val="7"/>
      <color theme="1"/>
      <name val="Arial"/>
      <family val="2"/>
    </font>
    <font>
      <sz val="7"/>
      <color theme="9" tint="-0.249977111117893"/>
      <name val="Arial"/>
      <family val="2"/>
    </font>
    <font>
      <sz val="7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5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7" borderId="0" xfId="0" applyFill="1" applyAlignment="1">
      <alignment horizontal="right"/>
    </xf>
    <xf numFmtId="0" fontId="9" fillId="7" borderId="0" xfId="0" applyFont="1" applyFill="1"/>
    <xf numFmtId="0" fontId="14" fillId="7" borderId="0" xfId="0" applyFont="1" applyFill="1"/>
    <xf numFmtId="0" fontId="9" fillId="7" borderId="0" xfId="0" applyFont="1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5" fillId="0" borderId="0" xfId="0" applyFont="1"/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9" fillId="7" borderId="0" xfId="0" applyFont="1" applyFill="1" applyAlignment="1">
      <alignment wrapText="1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0" fillId="12" borderId="9" xfId="0" applyFill="1" applyBorder="1"/>
    <xf numFmtId="0" fontId="0" fillId="0" borderId="10" xfId="0" applyFill="1" applyBorder="1"/>
    <xf numFmtId="0" fontId="2" fillId="13" borderId="11" xfId="0" applyFont="1" applyFill="1" applyBorder="1"/>
    <xf numFmtId="0" fontId="20" fillId="7" borderId="1" xfId="0" applyFont="1" applyFill="1" applyBorder="1"/>
    <xf numFmtId="0" fontId="9" fillId="7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1" applyFont="1" applyBorder="1"/>
    <xf numFmtId="0" fontId="5" fillId="0" borderId="13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12" fillId="7" borderId="13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zoomScale="110" zoomScaleNormal="110" workbookViewId="0">
      <selection activeCell="R10" sqref="R10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111" t="s">
        <v>70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115" t="s">
        <v>0</v>
      </c>
      <c r="C5" s="101" t="s">
        <v>1</v>
      </c>
      <c r="D5" s="101"/>
      <c r="E5" s="101"/>
      <c r="F5" s="101"/>
      <c r="G5" s="101" t="s">
        <v>2</v>
      </c>
      <c r="H5" s="101"/>
      <c r="I5" s="101"/>
      <c r="J5" s="101" t="s">
        <v>3</v>
      </c>
      <c r="K5" s="101"/>
      <c r="L5" s="101"/>
      <c r="M5" s="101" t="s">
        <v>4</v>
      </c>
      <c r="N5" s="101"/>
      <c r="O5" s="101"/>
      <c r="P5" s="108" t="s">
        <v>21</v>
      </c>
    </row>
    <row r="6" spans="2:16" x14ac:dyDescent="0.25">
      <c r="B6" s="115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9"/>
    </row>
    <row r="7" spans="2:16" x14ac:dyDescent="0.25">
      <c r="B7" s="115"/>
      <c r="C7" s="102" t="s">
        <v>5</v>
      </c>
      <c r="D7" s="102"/>
      <c r="E7" s="102"/>
      <c r="F7" s="102"/>
      <c r="G7" s="102" t="s">
        <v>5</v>
      </c>
      <c r="H7" s="102"/>
      <c r="I7" s="102"/>
      <c r="J7" s="102" t="s">
        <v>5</v>
      </c>
      <c r="K7" s="102"/>
      <c r="L7" s="102"/>
      <c r="M7" s="102" t="s">
        <v>5</v>
      </c>
      <c r="N7" s="102"/>
      <c r="O7" s="102"/>
      <c r="P7" s="109"/>
    </row>
    <row r="8" spans="2:16" x14ac:dyDescent="0.25">
      <c r="B8" s="115"/>
      <c r="C8" s="103" t="s">
        <v>6</v>
      </c>
      <c r="D8" s="103" t="s">
        <v>7</v>
      </c>
      <c r="E8" s="104" t="s">
        <v>8</v>
      </c>
      <c r="F8" s="104" t="s">
        <v>9</v>
      </c>
      <c r="G8" s="103" t="s">
        <v>6</v>
      </c>
      <c r="H8" s="103" t="s">
        <v>7</v>
      </c>
      <c r="I8" s="104" t="s">
        <v>8</v>
      </c>
      <c r="J8" s="103" t="s">
        <v>6</v>
      </c>
      <c r="K8" s="103" t="s">
        <v>7</v>
      </c>
      <c r="L8" s="104" t="s">
        <v>8</v>
      </c>
      <c r="M8" s="103" t="s">
        <v>6</v>
      </c>
      <c r="N8" s="103" t="s">
        <v>7</v>
      </c>
      <c r="O8" s="104" t="s">
        <v>8</v>
      </c>
      <c r="P8" s="109"/>
    </row>
    <row r="9" spans="2:16" x14ac:dyDescent="0.25">
      <c r="B9" s="115"/>
      <c r="C9" s="103"/>
      <c r="D9" s="103"/>
      <c r="E9" s="104"/>
      <c r="F9" s="104"/>
      <c r="G9" s="103"/>
      <c r="H9" s="103"/>
      <c r="I9" s="104"/>
      <c r="J9" s="103"/>
      <c r="K9" s="103"/>
      <c r="L9" s="104"/>
      <c r="M9" s="103"/>
      <c r="N9" s="103"/>
      <c r="O9" s="104"/>
      <c r="P9" s="110"/>
    </row>
    <row r="10" spans="2:16" x14ac:dyDescent="0.25">
      <c r="B10" s="7" t="s">
        <v>10</v>
      </c>
      <c r="C10" s="7">
        <v>107</v>
      </c>
      <c r="D10" s="7">
        <v>0</v>
      </c>
      <c r="E10" s="32">
        <f>C10</f>
        <v>107</v>
      </c>
      <c r="F10" s="6"/>
      <c r="G10" s="7">
        <v>105</v>
      </c>
      <c r="H10" s="7">
        <v>0</v>
      </c>
      <c r="I10" s="32">
        <f>G10</f>
        <v>105</v>
      </c>
      <c r="J10" s="7">
        <v>108</v>
      </c>
      <c r="K10" s="7">
        <v>0</v>
      </c>
      <c r="L10" s="32">
        <f>J10</f>
        <v>108</v>
      </c>
      <c r="M10" s="26">
        <f>C10+G10+J10</f>
        <v>320</v>
      </c>
      <c r="N10" s="26">
        <f>D10+H10+K10</f>
        <v>0</v>
      </c>
      <c r="O10" s="26">
        <f>M10+N10</f>
        <v>320</v>
      </c>
      <c r="P10" s="105">
        <f>SUM(M10:M14)</f>
        <v>1000</v>
      </c>
    </row>
    <row r="11" spans="2:16" x14ac:dyDescent="0.25">
      <c r="B11" s="7" t="s">
        <v>11</v>
      </c>
      <c r="C11" s="7">
        <v>75</v>
      </c>
      <c r="D11" s="7">
        <v>0</v>
      </c>
      <c r="E11" s="32">
        <f t="shared" ref="E11:E16" si="0">C11</f>
        <v>75</v>
      </c>
      <c r="F11" s="6"/>
      <c r="G11" s="7">
        <v>73</v>
      </c>
      <c r="H11" s="7">
        <v>0</v>
      </c>
      <c r="I11" s="32">
        <f t="shared" ref="I11:I23" si="1">G11</f>
        <v>73</v>
      </c>
      <c r="J11" s="7">
        <v>72</v>
      </c>
      <c r="K11" s="7">
        <v>0</v>
      </c>
      <c r="L11" s="32">
        <f t="shared" ref="L11:L23" si="2">J11</f>
        <v>72</v>
      </c>
      <c r="M11" s="26">
        <f t="shared" ref="M11:M23" si="3">C11+G11+J11</f>
        <v>220</v>
      </c>
      <c r="N11" s="26">
        <f t="shared" ref="N11:N23" si="4">D11+H11+K11</f>
        <v>0</v>
      </c>
      <c r="O11" s="26">
        <f t="shared" ref="O11:O23" si="5">M11+N11</f>
        <v>220</v>
      </c>
      <c r="P11" s="106"/>
    </row>
    <row r="12" spans="2:16" x14ac:dyDescent="0.25">
      <c r="B12" s="7" t="s">
        <v>12</v>
      </c>
      <c r="C12" s="7">
        <v>74</v>
      </c>
      <c r="D12" s="7">
        <v>0</v>
      </c>
      <c r="E12" s="32">
        <f t="shared" si="0"/>
        <v>74</v>
      </c>
      <c r="F12" s="6"/>
      <c r="G12" s="7">
        <v>74</v>
      </c>
      <c r="H12" s="7">
        <v>0</v>
      </c>
      <c r="I12" s="32">
        <f t="shared" si="1"/>
        <v>74</v>
      </c>
      <c r="J12" s="7">
        <v>72</v>
      </c>
      <c r="K12" s="7">
        <v>0</v>
      </c>
      <c r="L12" s="32">
        <f t="shared" si="2"/>
        <v>72</v>
      </c>
      <c r="M12" s="26">
        <f t="shared" si="3"/>
        <v>220</v>
      </c>
      <c r="N12" s="26">
        <f t="shared" si="4"/>
        <v>0</v>
      </c>
      <c r="O12" s="26">
        <f t="shared" si="5"/>
        <v>220</v>
      </c>
      <c r="P12" s="106"/>
    </row>
    <row r="13" spans="2:16" x14ac:dyDescent="0.25">
      <c r="B13" s="7" t="s">
        <v>13</v>
      </c>
      <c r="C13" s="7">
        <v>100</v>
      </c>
      <c r="D13" s="7">
        <v>0</v>
      </c>
      <c r="E13" s="32">
        <f t="shared" si="0"/>
        <v>100</v>
      </c>
      <c r="F13" s="6"/>
      <c r="G13" s="7">
        <v>0</v>
      </c>
      <c r="H13" s="7">
        <v>0</v>
      </c>
      <c r="I13" s="32">
        <f t="shared" si="1"/>
        <v>0</v>
      </c>
      <c r="J13" s="7">
        <v>0</v>
      </c>
      <c r="K13" s="7">
        <v>0</v>
      </c>
      <c r="L13" s="32">
        <f t="shared" si="2"/>
        <v>0</v>
      </c>
      <c r="M13" s="26">
        <f t="shared" si="3"/>
        <v>100</v>
      </c>
      <c r="N13" s="26">
        <f t="shared" si="4"/>
        <v>0</v>
      </c>
      <c r="O13" s="26">
        <f t="shared" si="5"/>
        <v>100</v>
      </c>
      <c r="P13" s="106"/>
    </row>
    <row r="14" spans="2:16" x14ac:dyDescent="0.25">
      <c r="B14" s="7" t="s">
        <v>14</v>
      </c>
      <c r="C14" s="7">
        <v>50</v>
      </c>
      <c r="D14" s="7">
        <v>0</v>
      </c>
      <c r="E14" s="32">
        <f t="shared" si="0"/>
        <v>50</v>
      </c>
      <c r="F14" s="6"/>
      <c r="G14" s="7">
        <v>45</v>
      </c>
      <c r="H14" s="7">
        <v>0</v>
      </c>
      <c r="I14" s="32">
        <f t="shared" si="1"/>
        <v>45</v>
      </c>
      <c r="J14" s="7">
        <v>45</v>
      </c>
      <c r="K14" s="7">
        <v>0</v>
      </c>
      <c r="L14" s="32">
        <f t="shared" si="2"/>
        <v>45</v>
      </c>
      <c r="M14" s="26">
        <f t="shared" si="3"/>
        <v>140</v>
      </c>
      <c r="N14" s="26">
        <f t="shared" si="4"/>
        <v>0</v>
      </c>
      <c r="O14" s="26">
        <f t="shared" si="5"/>
        <v>140</v>
      </c>
      <c r="P14" s="107"/>
    </row>
    <row r="15" spans="2:16" x14ac:dyDescent="0.25">
      <c r="B15" s="30" t="s">
        <v>15</v>
      </c>
      <c r="C15" s="30">
        <v>100</v>
      </c>
      <c r="D15" s="30">
        <v>0</v>
      </c>
      <c r="E15" s="32">
        <f t="shared" si="0"/>
        <v>100</v>
      </c>
      <c r="F15" s="31"/>
      <c r="G15" s="30">
        <v>0</v>
      </c>
      <c r="H15" s="30">
        <v>0</v>
      </c>
      <c r="I15" s="32">
        <f t="shared" si="1"/>
        <v>0</v>
      </c>
      <c r="J15" s="30">
        <v>0</v>
      </c>
      <c r="K15" s="30">
        <v>0</v>
      </c>
      <c r="L15" s="32">
        <f t="shared" si="2"/>
        <v>0</v>
      </c>
      <c r="M15" s="30">
        <f t="shared" si="3"/>
        <v>100</v>
      </c>
      <c r="N15" s="30">
        <v>0</v>
      </c>
      <c r="O15" s="30">
        <f t="shared" si="5"/>
        <v>100</v>
      </c>
      <c r="P15" s="112">
        <f>SUM(M15:M17)</f>
        <v>500</v>
      </c>
    </row>
    <row r="16" spans="2:16" x14ac:dyDescent="0.25">
      <c r="B16" s="29" t="s">
        <v>22</v>
      </c>
      <c r="C16" s="30">
        <v>100</v>
      </c>
      <c r="D16" s="30">
        <v>0</v>
      </c>
      <c r="E16" s="32">
        <f t="shared" si="0"/>
        <v>100</v>
      </c>
      <c r="F16" s="6"/>
      <c r="G16" s="30">
        <v>100</v>
      </c>
      <c r="H16" s="30">
        <v>0</v>
      </c>
      <c r="I16" s="32">
        <f t="shared" si="1"/>
        <v>100</v>
      </c>
      <c r="J16" s="30">
        <v>0</v>
      </c>
      <c r="K16" s="30">
        <v>0</v>
      </c>
      <c r="L16" s="32">
        <f t="shared" si="2"/>
        <v>0</v>
      </c>
      <c r="M16" s="30">
        <f t="shared" si="3"/>
        <v>200</v>
      </c>
      <c r="N16" s="30">
        <f t="shared" si="4"/>
        <v>0</v>
      </c>
      <c r="O16" s="30">
        <f t="shared" si="5"/>
        <v>200</v>
      </c>
      <c r="P16" s="113"/>
    </row>
    <row r="17" spans="2:16" x14ac:dyDescent="0.25">
      <c r="B17" s="29" t="s">
        <v>16</v>
      </c>
      <c r="C17" s="30">
        <v>100</v>
      </c>
      <c r="D17" s="30">
        <v>0</v>
      </c>
      <c r="E17" s="32">
        <f>(C17+D17)</f>
        <v>100</v>
      </c>
      <c r="F17" s="6"/>
      <c r="G17" s="30">
        <v>100</v>
      </c>
      <c r="H17" s="30">
        <v>0</v>
      </c>
      <c r="I17" s="32">
        <f>(G17+H17)</f>
        <v>100</v>
      </c>
      <c r="J17" s="30">
        <v>0</v>
      </c>
      <c r="K17" s="30">
        <v>0</v>
      </c>
      <c r="L17" s="32">
        <f t="shared" si="2"/>
        <v>0</v>
      </c>
      <c r="M17" s="30">
        <f t="shared" si="3"/>
        <v>200</v>
      </c>
      <c r="N17" s="30">
        <f t="shared" si="4"/>
        <v>0</v>
      </c>
      <c r="O17" s="30">
        <f t="shared" si="5"/>
        <v>200</v>
      </c>
      <c r="P17" s="114"/>
    </row>
    <row r="18" spans="2:16" x14ac:dyDescent="0.25">
      <c r="B18" s="27" t="s">
        <v>23</v>
      </c>
      <c r="C18" s="7">
        <v>100</v>
      </c>
      <c r="D18" s="7">
        <v>0</v>
      </c>
      <c r="E18" s="32">
        <f t="shared" ref="E18:E23" si="6">(C18+D18)</f>
        <v>100</v>
      </c>
      <c r="F18" s="6"/>
      <c r="G18" s="7">
        <v>75</v>
      </c>
      <c r="H18" s="7">
        <v>0</v>
      </c>
      <c r="I18" s="32">
        <f t="shared" ref="I18:I21" si="7">(G18+H18)</f>
        <v>75</v>
      </c>
      <c r="J18" s="7">
        <v>50</v>
      </c>
      <c r="K18" s="7">
        <v>0</v>
      </c>
      <c r="L18" s="32">
        <f t="shared" ref="L18:L21" si="8">(J18+K18)</f>
        <v>50</v>
      </c>
      <c r="M18" s="26">
        <f t="shared" si="3"/>
        <v>225</v>
      </c>
      <c r="N18" s="26">
        <f t="shared" si="4"/>
        <v>0</v>
      </c>
      <c r="O18" s="26">
        <f t="shared" si="5"/>
        <v>225</v>
      </c>
      <c r="P18" s="105">
        <f>SUM(M18:M21)</f>
        <v>1125</v>
      </c>
    </row>
    <row r="19" spans="2:16" x14ac:dyDescent="0.25">
      <c r="B19" s="7" t="s">
        <v>24</v>
      </c>
      <c r="C19" s="7">
        <v>0</v>
      </c>
      <c r="D19" s="7">
        <v>0</v>
      </c>
      <c r="E19" s="32">
        <f t="shared" si="6"/>
        <v>0</v>
      </c>
      <c r="F19" s="6"/>
      <c r="G19" s="7">
        <v>50</v>
      </c>
      <c r="H19" s="7">
        <v>0</v>
      </c>
      <c r="I19" s="32">
        <f t="shared" si="7"/>
        <v>50</v>
      </c>
      <c r="J19" s="7">
        <v>50</v>
      </c>
      <c r="K19" s="7">
        <v>0</v>
      </c>
      <c r="L19" s="32">
        <f t="shared" si="8"/>
        <v>50</v>
      </c>
      <c r="M19" s="26">
        <f t="shared" si="3"/>
        <v>100</v>
      </c>
      <c r="N19" s="26">
        <f t="shared" si="4"/>
        <v>0</v>
      </c>
      <c r="O19" s="26">
        <f t="shared" si="5"/>
        <v>100</v>
      </c>
      <c r="P19" s="106"/>
    </row>
    <row r="20" spans="2:16" x14ac:dyDescent="0.25">
      <c r="B20" s="40" t="s">
        <v>59</v>
      </c>
      <c r="C20" s="7">
        <v>300</v>
      </c>
      <c r="D20" s="7">
        <v>0</v>
      </c>
      <c r="E20" s="32">
        <f t="shared" si="6"/>
        <v>300</v>
      </c>
      <c r="F20" s="6"/>
      <c r="G20" s="7">
        <v>275</v>
      </c>
      <c r="H20" s="7">
        <v>0</v>
      </c>
      <c r="I20" s="32">
        <f t="shared" si="7"/>
        <v>275</v>
      </c>
      <c r="J20" s="7">
        <v>125</v>
      </c>
      <c r="K20" s="7">
        <v>0</v>
      </c>
      <c r="L20" s="32">
        <f t="shared" si="8"/>
        <v>125</v>
      </c>
      <c r="M20" s="26">
        <f t="shared" si="3"/>
        <v>700</v>
      </c>
      <c r="N20" s="26">
        <f t="shared" si="4"/>
        <v>0</v>
      </c>
      <c r="O20" s="26">
        <f t="shared" si="5"/>
        <v>700</v>
      </c>
      <c r="P20" s="106"/>
    </row>
    <row r="21" spans="2:16" x14ac:dyDescent="0.25">
      <c r="B21" s="40" t="s">
        <v>31</v>
      </c>
      <c r="C21" s="7">
        <v>50</v>
      </c>
      <c r="D21" s="7">
        <v>0</v>
      </c>
      <c r="E21" s="32">
        <f t="shared" si="6"/>
        <v>50</v>
      </c>
      <c r="F21" s="6"/>
      <c r="G21" s="7">
        <v>50</v>
      </c>
      <c r="H21" s="7">
        <v>0</v>
      </c>
      <c r="I21" s="32">
        <f t="shared" si="7"/>
        <v>50</v>
      </c>
      <c r="J21" s="7">
        <v>0</v>
      </c>
      <c r="K21" s="7">
        <v>0</v>
      </c>
      <c r="L21" s="32">
        <f t="shared" si="8"/>
        <v>0</v>
      </c>
      <c r="M21" s="26">
        <f t="shared" si="3"/>
        <v>100</v>
      </c>
      <c r="N21" s="26">
        <f t="shared" si="4"/>
        <v>0</v>
      </c>
      <c r="O21" s="26">
        <f t="shared" si="5"/>
        <v>100</v>
      </c>
      <c r="P21" s="107"/>
    </row>
    <row r="22" spans="2:16" x14ac:dyDescent="0.25">
      <c r="B22" s="38" t="s">
        <v>30</v>
      </c>
      <c r="C22" s="30">
        <v>0</v>
      </c>
      <c r="D22" s="30">
        <v>0</v>
      </c>
      <c r="E22" s="32">
        <f t="shared" si="6"/>
        <v>0</v>
      </c>
      <c r="F22" s="31"/>
      <c r="G22" s="30">
        <v>200</v>
      </c>
      <c r="H22" s="30">
        <v>0</v>
      </c>
      <c r="I22" s="32">
        <f t="shared" si="1"/>
        <v>200</v>
      </c>
      <c r="J22" s="30">
        <v>400</v>
      </c>
      <c r="K22" s="30">
        <v>0</v>
      </c>
      <c r="L22" s="32">
        <f t="shared" si="2"/>
        <v>400</v>
      </c>
      <c r="M22" s="30">
        <f t="shared" si="3"/>
        <v>600</v>
      </c>
      <c r="N22" s="30">
        <f t="shared" si="4"/>
        <v>0</v>
      </c>
      <c r="O22" s="30">
        <f t="shared" si="5"/>
        <v>600</v>
      </c>
      <c r="P22" s="46">
        <v>600</v>
      </c>
    </row>
    <row r="23" spans="2:16" x14ac:dyDescent="0.25">
      <c r="B23" s="40" t="s">
        <v>65</v>
      </c>
      <c r="C23" s="7">
        <v>0</v>
      </c>
      <c r="D23" s="7">
        <v>0</v>
      </c>
      <c r="E23" s="32">
        <f t="shared" si="6"/>
        <v>0</v>
      </c>
      <c r="F23" s="6"/>
      <c r="G23" s="7">
        <v>0</v>
      </c>
      <c r="H23" s="7">
        <v>0</v>
      </c>
      <c r="I23" s="32">
        <f t="shared" si="1"/>
        <v>0</v>
      </c>
      <c r="J23" s="7">
        <v>0</v>
      </c>
      <c r="K23" s="7">
        <v>0</v>
      </c>
      <c r="L23" s="32">
        <f t="shared" si="2"/>
        <v>0</v>
      </c>
      <c r="M23" s="26">
        <f t="shared" si="3"/>
        <v>0</v>
      </c>
      <c r="N23" s="26">
        <f t="shared" si="4"/>
        <v>0</v>
      </c>
      <c r="O23" s="30">
        <f t="shared" si="5"/>
        <v>0</v>
      </c>
    </row>
    <row r="24" spans="2:16" x14ac:dyDescent="0.25">
      <c r="B24" s="7"/>
      <c r="C24" s="7"/>
      <c r="D24" s="7"/>
      <c r="E24" s="32"/>
      <c r="F24" s="6"/>
      <c r="G24" s="7"/>
      <c r="H24" s="7"/>
      <c r="I24" s="32"/>
      <c r="J24" s="7"/>
      <c r="K24" s="7"/>
      <c r="L24" s="32"/>
      <c r="M24" s="26"/>
      <c r="N24" s="26"/>
      <c r="O24" s="26"/>
    </row>
    <row r="25" spans="2:16" x14ac:dyDescent="0.25">
      <c r="B25" s="7"/>
      <c r="C25" s="7"/>
      <c r="D25" s="7"/>
      <c r="E25" s="32"/>
      <c r="F25" s="6"/>
      <c r="G25" s="7"/>
      <c r="H25" s="7"/>
      <c r="I25" s="32"/>
      <c r="J25" s="7"/>
      <c r="K25" s="7"/>
      <c r="L25" s="32"/>
      <c r="M25" s="26"/>
      <c r="N25" s="26"/>
      <c r="O25" s="26"/>
    </row>
    <row r="26" spans="2:16" x14ac:dyDescent="0.25">
      <c r="B26" s="28" t="s">
        <v>8</v>
      </c>
      <c r="C26" s="7">
        <f>SUM(C10:C25)</f>
        <v>1156</v>
      </c>
      <c r="D26" s="7">
        <f>SUM(D10:D25)</f>
        <v>0</v>
      </c>
      <c r="E26" s="32">
        <f>SUM(E10:E25)</f>
        <v>1156</v>
      </c>
      <c r="F26" s="5">
        <v>0</v>
      </c>
      <c r="G26" s="7">
        <f t="shared" ref="G26:M26" si="9">SUM(G10:G25)</f>
        <v>1147</v>
      </c>
      <c r="H26" s="7">
        <f t="shared" si="9"/>
        <v>0</v>
      </c>
      <c r="I26" s="32">
        <f t="shared" si="9"/>
        <v>1147</v>
      </c>
      <c r="J26" s="7">
        <f t="shared" si="9"/>
        <v>922</v>
      </c>
      <c r="K26" s="7">
        <f t="shared" si="9"/>
        <v>0</v>
      </c>
      <c r="L26" s="32">
        <f t="shared" si="9"/>
        <v>922</v>
      </c>
      <c r="M26" s="26">
        <f t="shared" si="9"/>
        <v>3225</v>
      </c>
      <c r="N26" s="26">
        <f>SUM(N10:N23)</f>
        <v>0</v>
      </c>
      <c r="O26" s="26">
        <f>SUM(O10:O25)</f>
        <v>3225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96" t="s">
        <v>66</v>
      </c>
      <c r="C28" s="9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P10:P14"/>
    <mergeCell ref="P18:P21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30" zoomScaleNormal="130" workbookViewId="0">
      <selection activeCell="A20" sqref="A20"/>
    </sheetView>
  </sheetViews>
  <sheetFormatPr defaultRowHeight="15" x14ac:dyDescent="0.25"/>
  <cols>
    <col min="1" max="1" width="5.28515625" customWidth="1"/>
    <col min="2" max="2" width="29.42578125" customWidth="1"/>
    <col min="3" max="3" width="4.85546875" customWidth="1"/>
    <col min="4" max="4" width="3" style="24" customWidth="1"/>
    <col min="5" max="5" width="32.42578125" customWidth="1"/>
    <col min="6" max="6" width="4.7109375" customWidth="1"/>
    <col min="7" max="7" width="3.42578125" style="24" customWidth="1"/>
    <col min="8" max="8" width="29.42578125" customWidth="1"/>
    <col min="9" max="9" width="4.7109375" customWidth="1"/>
    <col min="10" max="10" width="4.5703125" customWidth="1"/>
  </cols>
  <sheetData>
    <row r="1" spans="1:10" ht="6" customHeight="1" x14ac:dyDescent="0.25"/>
    <row r="2" spans="1:10" x14ac:dyDescent="0.25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7" t="s">
        <v>25</v>
      </c>
      <c r="B3" s="117"/>
      <c r="C3" s="117"/>
      <c r="D3" s="117"/>
      <c r="E3" s="117"/>
      <c r="F3" s="117"/>
      <c r="G3" s="117"/>
      <c r="H3" s="118"/>
      <c r="I3" s="118"/>
      <c r="J3" s="118"/>
    </row>
    <row r="4" spans="1:10" ht="11.25" customHeight="1" thickBot="1" x14ac:dyDescent="0.3">
      <c r="A4" s="61" t="s">
        <v>20</v>
      </c>
      <c r="B4" s="16" t="s">
        <v>67</v>
      </c>
      <c r="C4" s="41" t="s">
        <v>19</v>
      </c>
      <c r="D4" s="22"/>
      <c r="E4" s="16" t="s">
        <v>69</v>
      </c>
      <c r="F4" s="41" t="s">
        <v>19</v>
      </c>
      <c r="G4" s="22"/>
      <c r="H4" s="59" t="s">
        <v>71</v>
      </c>
      <c r="I4" s="60" t="s">
        <v>19</v>
      </c>
      <c r="J4" s="45"/>
    </row>
    <row r="5" spans="1:10" ht="12.75" customHeight="1" thickBot="1" x14ac:dyDescent="0.3">
      <c r="A5" s="10" t="s">
        <v>18</v>
      </c>
      <c r="B5" s="17" t="s">
        <v>26</v>
      </c>
      <c r="C5" s="19">
        <f>SUM( C6:C9)</f>
        <v>100</v>
      </c>
      <c r="D5" s="12"/>
      <c r="E5" s="11" t="s">
        <v>27</v>
      </c>
      <c r="F5" s="20">
        <f>SUM(F6:F8)</f>
        <v>75</v>
      </c>
      <c r="G5" s="22"/>
      <c r="H5" s="68" t="s">
        <v>28</v>
      </c>
      <c r="I5" s="83">
        <v>50</v>
      </c>
      <c r="J5" s="84">
        <f>C5+F5+I5</f>
        <v>225</v>
      </c>
    </row>
    <row r="6" spans="1:10" ht="22.5" customHeight="1" x14ac:dyDescent="0.25">
      <c r="A6" s="74">
        <v>3</v>
      </c>
      <c r="B6" s="71" t="s">
        <v>32</v>
      </c>
      <c r="C6" s="51">
        <v>25</v>
      </c>
      <c r="D6" s="73">
        <v>1</v>
      </c>
      <c r="E6" s="50" t="s">
        <v>37</v>
      </c>
      <c r="F6" s="55">
        <v>25</v>
      </c>
      <c r="G6" s="74">
        <v>9</v>
      </c>
      <c r="H6" s="52" t="s">
        <v>38</v>
      </c>
      <c r="I6" s="51">
        <v>25</v>
      </c>
      <c r="J6" s="42"/>
    </row>
    <row r="7" spans="1:10" ht="27" customHeight="1" x14ac:dyDescent="0.25">
      <c r="A7" s="74">
        <v>4</v>
      </c>
      <c r="B7" s="50" t="s">
        <v>33</v>
      </c>
      <c r="C7" s="51">
        <v>25</v>
      </c>
      <c r="D7" s="63">
        <v>7</v>
      </c>
      <c r="E7" s="94" t="s">
        <v>63</v>
      </c>
      <c r="F7" s="55">
        <v>25</v>
      </c>
      <c r="G7" s="74">
        <v>11</v>
      </c>
      <c r="H7" s="81" t="s">
        <v>39</v>
      </c>
      <c r="I7" s="51">
        <v>25</v>
      </c>
      <c r="J7" s="42"/>
    </row>
    <row r="8" spans="1:10" ht="18" x14ac:dyDescent="0.25">
      <c r="A8" s="74">
        <v>5</v>
      </c>
      <c r="B8" s="50" t="s">
        <v>34</v>
      </c>
      <c r="C8" s="51">
        <v>25</v>
      </c>
      <c r="D8" s="73">
        <v>27</v>
      </c>
      <c r="E8" s="80" t="s">
        <v>64</v>
      </c>
      <c r="F8" s="58">
        <v>25</v>
      </c>
      <c r="G8" s="74"/>
      <c r="H8" s="54"/>
      <c r="I8" s="55"/>
      <c r="J8" s="9"/>
    </row>
    <row r="9" spans="1:10" x14ac:dyDescent="0.25">
      <c r="A9" s="74">
        <v>6</v>
      </c>
      <c r="B9" s="39" t="s">
        <v>35</v>
      </c>
      <c r="C9" s="55">
        <v>25</v>
      </c>
      <c r="D9" s="75"/>
      <c r="E9" s="53"/>
      <c r="F9" s="55"/>
      <c r="G9" s="74"/>
      <c r="H9" s="54"/>
      <c r="I9" s="55"/>
      <c r="J9" s="9"/>
    </row>
    <row r="10" spans="1:10" ht="4.5" customHeight="1" thickBot="1" x14ac:dyDescent="0.3">
      <c r="A10" s="22"/>
      <c r="B10" s="54"/>
      <c r="C10" s="54"/>
      <c r="D10" s="22"/>
      <c r="E10" s="54"/>
      <c r="F10" s="54"/>
      <c r="G10" s="74"/>
      <c r="H10" s="54"/>
      <c r="I10" s="54"/>
      <c r="J10" s="9"/>
    </row>
    <row r="11" spans="1:10" ht="13.5" customHeight="1" thickBot="1" x14ac:dyDescent="0.3">
      <c r="A11" s="10" t="s">
        <v>17</v>
      </c>
      <c r="B11" s="11" t="s">
        <v>26</v>
      </c>
      <c r="C11" s="20"/>
      <c r="D11" s="12"/>
      <c r="E11" s="11" t="s">
        <v>27</v>
      </c>
      <c r="F11" s="20">
        <f>SUM(F12:F13)</f>
        <v>50</v>
      </c>
      <c r="G11" s="74"/>
      <c r="H11" s="20" t="s">
        <v>28</v>
      </c>
      <c r="I11" s="20">
        <v>50</v>
      </c>
      <c r="J11" s="13">
        <f>C11+F11+I11</f>
        <v>100</v>
      </c>
    </row>
    <row r="12" spans="1:10" ht="19.5" customHeight="1" x14ac:dyDescent="0.25">
      <c r="A12" s="54"/>
      <c r="B12" s="54"/>
      <c r="C12" s="55"/>
      <c r="D12" s="22">
        <v>2</v>
      </c>
      <c r="E12" s="49" t="s">
        <v>43</v>
      </c>
      <c r="F12" s="51">
        <v>25</v>
      </c>
      <c r="G12" s="74">
        <v>8</v>
      </c>
      <c r="H12" s="50" t="s">
        <v>36</v>
      </c>
      <c r="I12" s="51">
        <v>25</v>
      </c>
      <c r="J12" s="8"/>
    </row>
    <row r="13" spans="1:10" ht="20.25" customHeight="1" x14ac:dyDescent="0.25">
      <c r="A13" s="54"/>
      <c r="B13" s="54"/>
      <c r="C13" s="55"/>
      <c r="D13" s="22">
        <v>24</v>
      </c>
      <c r="E13" s="82" t="s">
        <v>42</v>
      </c>
      <c r="F13" s="51">
        <v>25</v>
      </c>
      <c r="G13" s="78">
        <v>26</v>
      </c>
      <c r="H13" s="69" t="s">
        <v>44</v>
      </c>
      <c r="I13" s="51">
        <v>25</v>
      </c>
      <c r="J13" s="8"/>
    </row>
    <row r="14" spans="1:10" ht="22.5" customHeight="1" x14ac:dyDescent="0.25">
      <c r="A14" s="54"/>
      <c r="B14" s="54"/>
      <c r="C14" s="55"/>
      <c r="D14" s="63"/>
      <c r="E14" s="94"/>
      <c r="F14" s="55"/>
      <c r="G14" s="79"/>
      <c r="H14" s="47"/>
      <c r="I14" s="51"/>
      <c r="J14" s="8"/>
    </row>
    <row r="15" spans="1:10" ht="9.75" customHeight="1" thickBot="1" x14ac:dyDescent="0.3">
      <c r="A15" s="54"/>
      <c r="B15" s="54"/>
      <c r="C15" s="55"/>
      <c r="D15" s="56"/>
      <c r="E15" s="57"/>
      <c r="F15" s="58"/>
      <c r="G15" s="74"/>
      <c r="H15" s="54"/>
      <c r="I15" s="55"/>
      <c r="J15" s="8"/>
    </row>
    <row r="16" spans="1:10" ht="12" customHeight="1" thickBot="1" x14ac:dyDescent="0.3">
      <c r="A16" s="10" t="s">
        <v>29</v>
      </c>
      <c r="B16" s="11" t="s">
        <v>26</v>
      </c>
      <c r="C16" s="20">
        <v>50</v>
      </c>
      <c r="D16" s="12"/>
      <c r="E16" s="11" t="s">
        <v>27</v>
      </c>
      <c r="F16" s="20">
        <v>50</v>
      </c>
      <c r="G16" s="74"/>
      <c r="H16" s="11" t="s">
        <v>28</v>
      </c>
      <c r="I16" s="20">
        <f>SUM(I17:I17)</f>
        <v>0</v>
      </c>
      <c r="J16" s="13">
        <f>C16+F16+I16</f>
        <v>100</v>
      </c>
    </row>
    <row r="17" spans="1:10" ht="24.75" customHeight="1" x14ac:dyDescent="0.25">
      <c r="A17" s="73">
        <v>25</v>
      </c>
      <c r="B17" s="48" t="s">
        <v>41</v>
      </c>
      <c r="C17" s="51">
        <v>50</v>
      </c>
      <c r="D17" s="74">
        <v>28</v>
      </c>
      <c r="E17" s="69" t="s">
        <v>40</v>
      </c>
      <c r="F17" s="55">
        <v>50</v>
      </c>
      <c r="G17" s="74"/>
      <c r="H17" s="54"/>
      <c r="I17" s="55"/>
      <c r="J17" s="8"/>
    </row>
    <row r="18" spans="1:10" ht="6" customHeight="1" x14ac:dyDescent="0.25">
      <c r="A18" s="64"/>
      <c r="B18" s="65"/>
      <c r="C18" s="55"/>
      <c r="D18" s="74"/>
      <c r="E18" s="48"/>
      <c r="F18" s="55"/>
      <c r="G18" s="74"/>
      <c r="H18" s="54"/>
      <c r="I18" s="55"/>
      <c r="J18" s="8"/>
    </row>
    <row r="19" spans="1:10" ht="9.75" customHeight="1" thickBot="1" x14ac:dyDescent="0.3">
      <c r="A19" s="23"/>
      <c r="B19" s="18"/>
      <c r="C19" s="18"/>
      <c r="D19" s="76"/>
      <c r="E19" s="18"/>
      <c r="F19" s="18"/>
      <c r="G19" s="76"/>
      <c r="H19" s="18"/>
      <c r="I19" s="18"/>
      <c r="J19" s="8"/>
    </row>
    <row r="20" spans="1:10" ht="12" customHeight="1" thickBot="1" x14ac:dyDescent="0.3">
      <c r="A20" s="10" t="s">
        <v>72</v>
      </c>
      <c r="B20" s="11" t="s">
        <v>26</v>
      </c>
      <c r="C20" s="11">
        <f>SUM(C21:C26)</f>
        <v>300</v>
      </c>
      <c r="D20" s="77"/>
      <c r="E20" s="11" t="s">
        <v>27</v>
      </c>
      <c r="F20" s="11">
        <f>SUM(F21:F26)</f>
        <v>275</v>
      </c>
      <c r="G20" s="74"/>
      <c r="H20" s="11" t="s">
        <v>28</v>
      </c>
      <c r="I20" s="20">
        <f>SUM(I21:I26)</f>
        <v>125</v>
      </c>
      <c r="J20" s="13">
        <f>C20+F20+I20</f>
        <v>700</v>
      </c>
    </row>
    <row r="21" spans="1:10" ht="21" customHeight="1" x14ac:dyDescent="0.25">
      <c r="A21" s="74">
        <v>10</v>
      </c>
      <c r="B21" s="48" t="s">
        <v>45</v>
      </c>
      <c r="C21" s="42">
        <v>75</v>
      </c>
      <c r="D21" s="77">
        <v>16</v>
      </c>
      <c r="E21" s="62" t="s">
        <v>51</v>
      </c>
      <c r="F21" s="51">
        <v>50</v>
      </c>
      <c r="G21" s="74">
        <v>15</v>
      </c>
      <c r="H21" s="92" t="s">
        <v>56</v>
      </c>
      <c r="I21" s="42">
        <v>50</v>
      </c>
      <c r="J21" s="18"/>
    </row>
    <row r="22" spans="1:10" ht="18" x14ac:dyDescent="0.25">
      <c r="A22" s="74">
        <v>13</v>
      </c>
      <c r="B22" s="48" t="s">
        <v>46</v>
      </c>
      <c r="C22" s="42">
        <v>75</v>
      </c>
      <c r="D22" s="77">
        <v>22</v>
      </c>
      <c r="E22" s="95" t="s">
        <v>52</v>
      </c>
      <c r="F22" s="42">
        <v>75</v>
      </c>
      <c r="G22" s="74">
        <v>17</v>
      </c>
      <c r="H22" s="48" t="s">
        <v>57</v>
      </c>
      <c r="I22" s="42">
        <v>25</v>
      </c>
      <c r="J22" s="18"/>
    </row>
    <row r="23" spans="1:10" ht="18" x14ac:dyDescent="0.25">
      <c r="A23" s="74">
        <v>12</v>
      </c>
      <c r="B23" s="85" t="s">
        <v>47</v>
      </c>
      <c r="C23" s="42">
        <v>75</v>
      </c>
      <c r="D23" s="87">
        <v>36</v>
      </c>
      <c r="E23" s="93" t="s">
        <v>55</v>
      </c>
      <c r="F23" s="72">
        <v>100</v>
      </c>
      <c r="G23" s="74">
        <v>23</v>
      </c>
      <c r="H23" s="48" t="s">
        <v>58</v>
      </c>
      <c r="I23" s="42">
        <v>25</v>
      </c>
      <c r="J23" s="18"/>
    </row>
    <row r="24" spans="1:10" x14ac:dyDescent="0.25">
      <c r="A24" s="74">
        <v>21</v>
      </c>
      <c r="B24" s="86" t="s">
        <v>48</v>
      </c>
      <c r="C24" s="42">
        <v>25</v>
      </c>
      <c r="D24" s="77">
        <v>14</v>
      </c>
      <c r="E24" s="70" t="s">
        <v>54</v>
      </c>
      <c r="F24" s="42">
        <v>50</v>
      </c>
      <c r="G24" s="74">
        <v>20</v>
      </c>
      <c r="H24" s="48" t="s">
        <v>53</v>
      </c>
      <c r="I24" s="42">
        <v>25</v>
      </c>
      <c r="J24" s="18"/>
    </row>
    <row r="25" spans="1:10" x14ac:dyDescent="0.25">
      <c r="A25" s="74">
        <v>19</v>
      </c>
      <c r="B25" s="49" t="s">
        <v>49</v>
      </c>
      <c r="C25" s="42">
        <v>25</v>
      </c>
      <c r="D25" s="77"/>
      <c r="E25" s="70"/>
      <c r="F25" s="42"/>
      <c r="G25" s="74"/>
      <c r="H25" s="48"/>
      <c r="I25" s="42"/>
      <c r="J25" s="18"/>
    </row>
    <row r="26" spans="1:10" x14ac:dyDescent="0.25">
      <c r="A26" s="74">
        <v>18</v>
      </c>
      <c r="B26" s="49" t="s">
        <v>50</v>
      </c>
      <c r="C26" s="42">
        <v>25</v>
      </c>
      <c r="D26" s="12"/>
      <c r="E26" s="70"/>
      <c r="F26" s="9"/>
      <c r="G26" s="22"/>
      <c r="H26" s="49"/>
      <c r="I26" s="42"/>
      <c r="J26" s="18"/>
    </row>
    <row r="27" spans="1:10" ht="4.5" customHeight="1" x14ac:dyDescent="0.25">
      <c r="A27" s="23"/>
      <c r="B27" s="33"/>
      <c r="C27" s="9"/>
      <c r="D27" s="23"/>
      <c r="E27" s="33"/>
      <c r="F27" s="9"/>
      <c r="G27" s="25"/>
      <c r="H27" s="33"/>
      <c r="I27" s="9"/>
      <c r="J27" s="18"/>
    </row>
    <row r="28" spans="1:10" ht="9.75" customHeight="1" x14ac:dyDescent="0.25">
      <c r="B28" s="43"/>
      <c r="C28" s="42"/>
      <c r="D28" s="43"/>
      <c r="E28" s="44"/>
      <c r="F28" s="42"/>
      <c r="G28" s="37"/>
      <c r="H28" s="66"/>
      <c r="I28" s="9"/>
      <c r="J28" s="21"/>
    </row>
    <row r="29" spans="1:10" ht="12.75" customHeight="1" x14ac:dyDescent="0.25">
      <c r="A29" s="88"/>
      <c r="B29" s="97" t="s">
        <v>60</v>
      </c>
      <c r="C29" s="98" t="s">
        <v>62</v>
      </c>
    </row>
    <row r="30" spans="1:10" ht="5.25" customHeight="1" x14ac:dyDescent="0.25">
      <c r="A30" s="89"/>
      <c r="B30" s="99"/>
      <c r="C30" s="100"/>
      <c r="D30" s="34"/>
      <c r="E30" s="35"/>
      <c r="F30" s="14"/>
      <c r="G30" s="34"/>
      <c r="H30" s="14"/>
      <c r="I30" s="14"/>
    </row>
    <row r="31" spans="1:10" ht="10.5" customHeight="1" x14ac:dyDescent="0.25">
      <c r="A31" s="90"/>
      <c r="B31" s="91" t="s">
        <v>61</v>
      </c>
      <c r="C31" s="98" t="s">
        <v>62</v>
      </c>
      <c r="D31" s="34"/>
      <c r="E31" s="14"/>
      <c r="F31" s="14"/>
      <c r="G31" s="34"/>
      <c r="H31" s="14"/>
      <c r="I31" s="14"/>
    </row>
    <row r="32" spans="1:10" ht="12" customHeight="1" x14ac:dyDescent="0.25">
      <c r="A32" s="67"/>
      <c r="B32" s="36"/>
      <c r="C32" s="14"/>
      <c r="D32" s="34"/>
      <c r="E32" s="15"/>
      <c r="F32" s="14"/>
      <c r="G32" s="34"/>
      <c r="H32" s="14"/>
      <c r="I32" s="14"/>
    </row>
    <row r="33" spans="1:10" x14ac:dyDescent="0.25">
      <c r="A33" s="15"/>
      <c r="B33" s="14"/>
      <c r="C33" s="14"/>
      <c r="D33" s="34"/>
      <c r="E33" s="15"/>
      <c r="F33" s="14"/>
      <c r="G33" s="34"/>
      <c r="H33" s="15"/>
      <c r="I33" s="14"/>
      <c r="J33" s="14"/>
    </row>
    <row r="34" spans="1:10" x14ac:dyDescent="0.25">
      <c r="A34" s="15"/>
    </row>
  </sheetData>
  <mergeCells count="2">
    <mergeCell ref="A2:J2"/>
    <mergeCell ref="A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2021-07-13T08:53:59Z</cp:lastPrinted>
  <dcterms:created xsi:type="dcterms:W3CDTF">2016-06-06T11:14:26Z</dcterms:created>
  <dcterms:modified xsi:type="dcterms:W3CDTF">2022-07-28T13:07:27Z</dcterms:modified>
</cp:coreProperties>
</file>